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256" windowHeight="13176" tabRatio="584"/>
  </bookViews>
  <sheets>
    <sheet name="Ամփոփ" sheetId="1" r:id="rId1"/>
    <sheet name="Ամփոփաթերթ_1" sheetId="2" state="hidden" r:id="rId2"/>
    <sheet name="Ամփոփաթերթ_2" sheetId="3" state="hidden" r:id="rId3"/>
    <sheet name="հանրայինքննարկում" sheetId="4" state="hidden" r:id="rId4"/>
  </sheets>
  <definedNames>
    <definedName name="Z_01CB58A5_26D0_46BD_B29D_821AF0761C0F_.wvu.Cols" localSheetId="1" hidden="1">Ամփոփաթերթ_1!$S:$T</definedName>
    <definedName name="Z_01CB58A5_26D0_46BD_B29D_821AF0761C0F_.wvu.Cols" localSheetId="2" hidden="1">Ամփոփաթերթ_2!$S:$T</definedName>
    <definedName name="Z_01CB58A5_26D0_46BD_B29D_821AF0761C0F_.wvu.Cols" localSheetId="3" hidden="1">հանրայինքննարկում!$S:$T</definedName>
    <definedName name="Z_01CB58A5_26D0_46BD_B29D_821AF0761C0F_.wvu.PrintArea" localSheetId="1" hidden="1">Ամփոփաթերթ_1!$B$3:$U$7</definedName>
    <definedName name="Z_01CB58A5_26D0_46BD_B29D_821AF0761C0F_.wvu.PrintArea" localSheetId="2" hidden="1">Ամփոփաթերթ_2!$B$3:$U$7</definedName>
    <definedName name="Z_01CB58A5_26D0_46BD_B29D_821AF0761C0F_.wvu.PrintTitles" localSheetId="1" hidden="1">Ամփոփաթերթ_1!$4:$5</definedName>
    <definedName name="Z_01CB58A5_26D0_46BD_B29D_821AF0761C0F_.wvu.PrintTitles" localSheetId="2" hidden="1">Ամփոփաթերթ_2!$4:$5</definedName>
    <definedName name="Z_2EE3DCEF_B1C0_47B7_998D_B6FED04F37B9_.wvu.Cols" localSheetId="1" hidden="1">Ամփոփաթերթ_1!$S:$T</definedName>
    <definedName name="Z_2EE3DCEF_B1C0_47B7_998D_B6FED04F37B9_.wvu.Cols" localSheetId="2" hidden="1">Ամփոփաթերթ_2!$S:$T</definedName>
    <definedName name="Z_2EE3DCEF_B1C0_47B7_998D_B6FED04F37B9_.wvu.Cols" localSheetId="3" hidden="1">հանրայինքննարկում!$S:$T</definedName>
    <definedName name="Z_2EE3DCEF_B1C0_47B7_998D_B6FED04F37B9_.wvu.PrintArea" localSheetId="1" hidden="1">Ամփոփաթերթ_1!$B$3:$U$7</definedName>
    <definedName name="Z_2EE3DCEF_B1C0_47B7_998D_B6FED04F37B9_.wvu.PrintArea" localSheetId="2" hidden="1">Ամփոփաթերթ_2!$B$3:$U$7</definedName>
    <definedName name="Z_2EE3DCEF_B1C0_47B7_998D_B6FED04F37B9_.wvu.PrintTitles" localSheetId="1" hidden="1">Ամփոփաթերթ_1!$4:$5</definedName>
    <definedName name="Z_2EE3DCEF_B1C0_47B7_998D_B6FED04F37B9_.wvu.PrintTitles" localSheetId="2" hidden="1">Ամփոփաթերթ_2!$4:$5</definedName>
    <definedName name="Z_3366229F_0FE5_4C02_B1D7_84B339C9DD36_.wvu.Cols" localSheetId="1" hidden="1">Ամփոփաթերթ_1!$S:$T</definedName>
    <definedName name="Z_3366229F_0FE5_4C02_B1D7_84B339C9DD36_.wvu.Cols" localSheetId="2" hidden="1">Ամփոփաթերթ_2!$S:$T</definedName>
    <definedName name="Z_3366229F_0FE5_4C02_B1D7_84B339C9DD36_.wvu.Cols" localSheetId="3" hidden="1">հանրայինքննարկում!$S:$T</definedName>
    <definedName name="Z_3366229F_0FE5_4C02_B1D7_84B339C9DD36_.wvu.PrintArea" localSheetId="1" hidden="1">Ամփոփաթերթ_1!$B$3:$U$7</definedName>
    <definedName name="Z_3366229F_0FE5_4C02_B1D7_84B339C9DD36_.wvu.PrintArea" localSheetId="2" hidden="1">Ամփոփաթերթ_2!$B$3:$U$7</definedName>
    <definedName name="Z_3366229F_0FE5_4C02_B1D7_84B339C9DD36_.wvu.PrintTitles" localSheetId="1" hidden="1">Ամփոփաթերթ_1!$4:$5</definedName>
    <definedName name="Z_3366229F_0FE5_4C02_B1D7_84B339C9DD36_.wvu.PrintTitles" localSheetId="2" hidden="1">Ամփոփաթերթ_2!$4:$5</definedName>
    <definedName name="Z_4C2C35ED_0976_4D82_AF34_2ED00BBEEC80_.wvu.Cols" localSheetId="1" hidden="1">Ամփոփաթերթ_1!$S:$T</definedName>
    <definedName name="Z_4C2C35ED_0976_4D82_AF34_2ED00BBEEC80_.wvu.Cols" localSheetId="2" hidden="1">Ամփոփաթերթ_2!$S:$T</definedName>
    <definedName name="Z_4C2C35ED_0976_4D82_AF34_2ED00BBEEC80_.wvu.Cols" localSheetId="3" hidden="1">հանրայինքննարկում!$S:$T</definedName>
    <definedName name="Z_4C2C35ED_0976_4D82_AF34_2ED00BBEEC80_.wvu.PrintArea" localSheetId="1" hidden="1">Ամփոփաթերթ_1!$B$3:$U$7</definedName>
    <definedName name="Z_4C2C35ED_0976_4D82_AF34_2ED00BBEEC80_.wvu.PrintArea" localSheetId="2" hidden="1">Ամփոփաթերթ_2!$B$3:$U$7</definedName>
    <definedName name="Z_4C2C35ED_0976_4D82_AF34_2ED00BBEEC80_.wvu.PrintTitles" localSheetId="1" hidden="1">Ամփոփաթերթ_1!$4:$5</definedName>
    <definedName name="Z_4C2C35ED_0976_4D82_AF34_2ED00BBEEC80_.wvu.PrintTitles" localSheetId="2" hidden="1">Ամփոփաթերթ_2!$4:$5</definedName>
    <definedName name="Z_4E02DEED_DAD2_462A_B738_EFF06ED09CB2_.wvu.Cols" localSheetId="0" hidden="1">Ամփոփ!#REF!</definedName>
    <definedName name="Z_4E02DEED_DAD2_462A_B738_EFF06ED09CB2_.wvu.Cols" localSheetId="1" hidden="1">Ամփոփաթերթ_1!$S:$T</definedName>
    <definedName name="Z_4E02DEED_DAD2_462A_B738_EFF06ED09CB2_.wvu.Cols" localSheetId="2" hidden="1">Ամփոփաթերթ_2!$S:$T</definedName>
    <definedName name="Z_4E02DEED_DAD2_462A_B738_EFF06ED09CB2_.wvu.Cols" localSheetId="3" hidden="1">հանրայինքննարկում!$S:$T</definedName>
    <definedName name="Z_4E02DEED_DAD2_462A_B738_EFF06ED09CB2_.wvu.PrintArea" localSheetId="1" hidden="1">Ամփոփաթերթ_1!$B$3:$U$7</definedName>
    <definedName name="Z_4E02DEED_DAD2_462A_B738_EFF06ED09CB2_.wvu.PrintArea" localSheetId="2" hidden="1">Ամփոփաթերթ_2!$B$3:$U$7</definedName>
    <definedName name="Z_4E02DEED_DAD2_462A_B738_EFF06ED09CB2_.wvu.PrintTitles" localSheetId="1" hidden="1">Ամփոփաթերթ_1!$4:$5</definedName>
    <definedName name="Z_4E02DEED_DAD2_462A_B738_EFF06ED09CB2_.wvu.PrintTitles" localSheetId="2" hidden="1">Ամփոփաթերթ_2!$4:$5</definedName>
    <definedName name="Z_56F2A8FA_AE80_4B4A_B36B_660DA2FAB6D4_.wvu.Cols" localSheetId="1" hidden="1">Ամփոփաթերթ_1!$S:$T</definedName>
    <definedName name="Z_56F2A8FA_AE80_4B4A_B36B_660DA2FAB6D4_.wvu.Cols" localSheetId="2" hidden="1">Ամփոփաթերթ_2!$S:$T</definedName>
    <definedName name="Z_56F2A8FA_AE80_4B4A_B36B_660DA2FAB6D4_.wvu.Cols" localSheetId="3" hidden="1">հանրայինքննարկում!$S:$T</definedName>
    <definedName name="Z_56F2A8FA_AE80_4B4A_B36B_660DA2FAB6D4_.wvu.PrintArea" localSheetId="1" hidden="1">Ամփոփաթերթ_1!$B$3:$U$7</definedName>
    <definedName name="Z_56F2A8FA_AE80_4B4A_B36B_660DA2FAB6D4_.wvu.PrintArea" localSheetId="2" hidden="1">Ամփոփաթերթ_2!$B$3:$U$7</definedName>
    <definedName name="Z_56F2A8FA_AE80_4B4A_B36B_660DA2FAB6D4_.wvu.PrintTitles" localSheetId="1" hidden="1">Ամփոփաթերթ_1!$4:$5</definedName>
    <definedName name="Z_56F2A8FA_AE80_4B4A_B36B_660DA2FAB6D4_.wvu.PrintTitles" localSheetId="2" hidden="1">Ամփոփաթերթ_2!$4:$5</definedName>
    <definedName name="Z_71652FA0_996A_4B2A_B9BE_DFC1CA3EC2A3_.wvu.Cols" localSheetId="1" hidden="1">Ամփոփաթերթ_1!$S:$T</definedName>
    <definedName name="Z_71652FA0_996A_4B2A_B9BE_DFC1CA3EC2A3_.wvu.Cols" localSheetId="2" hidden="1">Ամփոփաթերթ_2!$S:$T</definedName>
    <definedName name="Z_71652FA0_996A_4B2A_B9BE_DFC1CA3EC2A3_.wvu.Cols" localSheetId="3" hidden="1">հանրայինքննարկում!$S:$T</definedName>
    <definedName name="Z_71652FA0_996A_4B2A_B9BE_DFC1CA3EC2A3_.wvu.PrintArea" localSheetId="1" hidden="1">Ամփոփաթերթ_1!$B$3:$U$7</definedName>
    <definedName name="Z_71652FA0_996A_4B2A_B9BE_DFC1CA3EC2A3_.wvu.PrintArea" localSheetId="2" hidden="1">Ամփոփաթերթ_2!$B$3:$U$7</definedName>
    <definedName name="Z_71652FA0_996A_4B2A_B9BE_DFC1CA3EC2A3_.wvu.PrintTitles" localSheetId="1" hidden="1">Ամփոփաթերթ_1!$4:$5</definedName>
    <definedName name="Z_71652FA0_996A_4B2A_B9BE_DFC1CA3EC2A3_.wvu.PrintTitles" localSheetId="2" hidden="1">Ամփոփաթերթ_2!$4:$5</definedName>
    <definedName name="Z_72CA480C_2B28_436E_AF0E_48BD661063A7_.wvu.Cols" localSheetId="1" hidden="1">Ամփոփաթերթ_1!$S:$T</definedName>
    <definedName name="Z_72CA480C_2B28_436E_AF0E_48BD661063A7_.wvu.Cols" localSheetId="2" hidden="1">Ամփոփաթերթ_2!$S:$T</definedName>
    <definedName name="Z_72CA480C_2B28_436E_AF0E_48BD661063A7_.wvu.Cols" localSheetId="3" hidden="1">հանրայինքննարկում!$S:$T</definedName>
    <definedName name="Z_72CA480C_2B28_436E_AF0E_48BD661063A7_.wvu.PrintArea" localSheetId="1" hidden="1">Ամփոփաթերթ_1!$B$3:$U$7</definedName>
    <definedName name="Z_72CA480C_2B28_436E_AF0E_48BD661063A7_.wvu.PrintArea" localSheetId="2" hidden="1">Ամփոփաթերթ_2!$B$3:$U$7</definedName>
    <definedName name="Z_72CA480C_2B28_436E_AF0E_48BD661063A7_.wvu.PrintTitles" localSheetId="1" hidden="1">Ամփոփաթերթ_1!$4:$5</definedName>
    <definedName name="Z_72CA480C_2B28_436E_AF0E_48BD661063A7_.wvu.PrintTitles" localSheetId="2" hidden="1">Ամփոփաթերթ_2!$4:$5</definedName>
    <definedName name="Z_7A7AF4A4_DDD2_4E9C_B83F_F381AAAF3D15_.wvu.Cols" localSheetId="1" hidden="1">Ամփոփաթերթ_1!$S:$T</definedName>
    <definedName name="Z_7A7AF4A4_DDD2_4E9C_B83F_F381AAAF3D15_.wvu.Cols" localSheetId="2" hidden="1">Ամփոփաթերթ_2!$S:$T</definedName>
    <definedName name="Z_7A7AF4A4_DDD2_4E9C_B83F_F381AAAF3D15_.wvu.Cols" localSheetId="3" hidden="1">հանրայինքննարկում!$S:$T</definedName>
    <definedName name="Z_7A7AF4A4_DDD2_4E9C_B83F_F381AAAF3D15_.wvu.PrintArea" localSheetId="1" hidden="1">Ամփոփաթերթ_1!$B$3:$U$7</definedName>
    <definedName name="Z_7A7AF4A4_DDD2_4E9C_B83F_F381AAAF3D15_.wvu.PrintArea" localSheetId="2" hidden="1">Ամփոփաթերթ_2!$B$3:$U$7</definedName>
    <definedName name="Z_7A7AF4A4_DDD2_4E9C_B83F_F381AAAF3D15_.wvu.PrintTitles" localSheetId="1" hidden="1">Ամփոփաթերթ_1!$4:$5</definedName>
    <definedName name="Z_7A7AF4A4_DDD2_4E9C_B83F_F381AAAF3D15_.wvu.PrintTitles" localSheetId="2" hidden="1">Ամփոփաթերթ_2!$4:$5</definedName>
    <definedName name="Z_7D7A243A_D573_4BDF_824D_485CBCD1F4C4_.wvu.Cols" localSheetId="1" hidden="1">Ամփոփաթերթ_1!$S:$T</definedName>
    <definedName name="Z_7D7A243A_D573_4BDF_824D_485CBCD1F4C4_.wvu.Cols" localSheetId="2" hidden="1">Ամփոփաթերթ_2!$S:$T</definedName>
    <definedName name="Z_7D7A243A_D573_4BDF_824D_485CBCD1F4C4_.wvu.Cols" localSheetId="3" hidden="1">հանրայինքննարկում!$S:$T</definedName>
    <definedName name="Z_7D7A243A_D573_4BDF_824D_485CBCD1F4C4_.wvu.PrintArea" localSheetId="1" hidden="1">Ամփոփաթերթ_1!$B$3:$U$7</definedName>
    <definedName name="Z_7D7A243A_D573_4BDF_824D_485CBCD1F4C4_.wvu.PrintArea" localSheetId="2" hidden="1">Ամփոփաթերթ_2!$B$3:$U$7</definedName>
    <definedName name="Z_7D7A243A_D573_4BDF_824D_485CBCD1F4C4_.wvu.PrintTitles" localSheetId="1" hidden="1">Ամփոփաթերթ_1!$4:$5</definedName>
    <definedName name="Z_7D7A243A_D573_4BDF_824D_485CBCD1F4C4_.wvu.PrintTitles" localSheetId="2" hidden="1">Ամփոփաթերթ_2!$4:$5</definedName>
    <definedName name="Z_81BE598F_89AA_4EAF_829C_AEA2D94C5C42_.wvu.Cols" localSheetId="0" hidden="1">Ամփոփ!#REF!</definedName>
    <definedName name="Z_81BE598F_89AA_4EAF_829C_AEA2D94C5C42_.wvu.Cols" localSheetId="1" hidden="1">Ամփոփաթերթ_1!$S:$T</definedName>
    <definedName name="Z_81BE598F_89AA_4EAF_829C_AEA2D94C5C42_.wvu.Cols" localSheetId="2" hidden="1">Ամփոփաթերթ_2!$S:$T</definedName>
    <definedName name="Z_81BE598F_89AA_4EAF_829C_AEA2D94C5C42_.wvu.Cols" localSheetId="3" hidden="1">հանրայինքննարկում!$S:$T</definedName>
    <definedName name="Z_81BE598F_89AA_4EAF_829C_AEA2D94C5C42_.wvu.PrintArea" localSheetId="1" hidden="1">Ամփոփաթերթ_1!$B$3:$U$7</definedName>
    <definedName name="Z_81BE598F_89AA_4EAF_829C_AEA2D94C5C42_.wvu.PrintArea" localSheetId="2" hidden="1">Ամփոփաթերթ_2!$B$3:$U$7</definedName>
    <definedName name="Z_81BE598F_89AA_4EAF_829C_AEA2D94C5C42_.wvu.PrintTitles" localSheetId="1" hidden="1">Ամփոփաթերթ_1!$4:$5</definedName>
    <definedName name="Z_81BE598F_89AA_4EAF_829C_AEA2D94C5C42_.wvu.PrintTitles" localSheetId="2" hidden="1">Ամփոփաթերթ_2!$4:$5</definedName>
    <definedName name="Z_822A0D8E_F4B2_44EC_8DD2_390DFF7557E5_.wvu.Cols" localSheetId="1" hidden="1">Ամփոփաթերթ_1!$S:$T</definedName>
    <definedName name="Z_822A0D8E_F4B2_44EC_8DD2_390DFF7557E5_.wvu.Cols" localSheetId="2" hidden="1">Ամփոփաթերթ_2!$S:$T</definedName>
    <definedName name="Z_822A0D8E_F4B2_44EC_8DD2_390DFF7557E5_.wvu.Cols" localSheetId="3" hidden="1">հանրայինքննարկում!$S:$T</definedName>
    <definedName name="Z_822A0D8E_F4B2_44EC_8DD2_390DFF7557E5_.wvu.PrintArea" localSheetId="1" hidden="1">Ամփոփաթերթ_1!$B$3:$U$7</definedName>
    <definedName name="Z_822A0D8E_F4B2_44EC_8DD2_390DFF7557E5_.wvu.PrintArea" localSheetId="2" hidden="1">Ամփոփաթերթ_2!$B$3:$U$7</definedName>
    <definedName name="Z_822A0D8E_F4B2_44EC_8DD2_390DFF7557E5_.wvu.PrintTitles" localSheetId="1" hidden="1">Ամփոփաթերթ_1!$4:$5</definedName>
    <definedName name="Z_822A0D8E_F4B2_44EC_8DD2_390DFF7557E5_.wvu.PrintTitles" localSheetId="2" hidden="1">Ամփոփաթերթ_2!$4:$5</definedName>
    <definedName name="Z_89FE2AB8_B011_42F1_967A_65835B8522ED_.wvu.Cols" localSheetId="1" hidden="1">Ամփոփաթերթ_1!$S:$T</definedName>
    <definedName name="Z_89FE2AB8_B011_42F1_967A_65835B8522ED_.wvu.Cols" localSheetId="2" hidden="1">Ամփոփաթերթ_2!$S:$T</definedName>
    <definedName name="Z_89FE2AB8_B011_42F1_967A_65835B8522ED_.wvu.Cols" localSheetId="3" hidden="1">հանրայինքննարկում!$S:$T</definedName>
    <definedName name="Z_89FE2AB8_B011_42F1_967A_65835B8522ED_.wvu.PrintArea" localSheetId="1" hidden="1">Ամփոփաթերթ_1!$B$3:$U$7</definedName>
    <definedName name="Z_89FE2AB8_B011_42F1_967A_65835B8522ED_.wvu.PrintArea" localSheetId="2" hidden="1">Ամփոփաթերթ_2!$B$3:$U$7</definedName>
    <definedName name="Z_89FE2AB8_B011_42F1_967A_65835B8522ED_.wvu.PrintTitles" localSheetId="1" hidden="1">Ամփոփաթերթ_1!$4:$5</definedName>
    <definedName name="Z_89FE2AB8_B011_42F1_967A_65835B8522ED_.wvu.PrintTitles" localSheetId="2" hidden="1">Ամփոփաթերթ_2!$4:$5</definedName>
    <definedName name="Z_934902FD_2F7D_41B1_AD08_F8C39638FB66_.wvu.Cols" localSheetId="1" hidden="1">Ամփոփաթերթ_1!$S:$T</definedName>
    <definedName name="Z_934902FD_2F7D_41B1_AD08_F8C39638FB66_.wvu.Cols" localSheetId="2" hidden="1">Ամփոփաթերթ_2!$S:$T</definedName>
    <definedName name="Z_934902FD_2F7D_41B1_AD08_F8C39638FB66_.wvu.Cols" localSheetId="3" hidden="1">հանրայինքննարկում!$S:$T</definedName>
    <definedName name="Z_934902FD_2F7D_41B1_AD08_F8C39638FB66_.wvu.PrintArea" localSheetId="1" hidden="1">Ամփոփաթերթ_1!$B$3:$U$7</definedName>
    <definedName name="Z_934902FD_2F7D_41B1_AD08_F8C39638FB66_.wvu.PrintArea" localSheetId="2" hidden="1">Ամփոփաթերթ_2!$B$3:$U$7</definedName>
    <definedName name="Z_934902FD_2F7D_41B1_AD08_F8C39638FB66_.wvu.PrintTitles" localSheetId="1" hidden="1">Ամփոփաթերթ_1!$4:$5</definedName>
    <definedName name="Z_934902FD_2F7D_41B1_AD08_F8C39638FB66_.wvu.PrintTitles" localSheetId="2" hidden="1">Ամփոփաթերթ_2!$4:$5</definedName>
    <definedName name="Z_9FA25C16_123B_40D1_930B_7077D5238CEC_.wvu.Cols" localSheetId="1" hidden="1">Ամփոփաթերթ_1!$S:$T</definedName>
    <definedName name="Z_9FA25C16_123B_40D1_930B_7077D5238CEC_.wvu.Cols" localSheetId="2" hidden="1">Ամփոփաթերթ_2!$S:$T</definedName>
    <definedName name="Z_9FA25C16_123B_40D1_930B_7077D5238CEC_.wvu.Cols" localSheetId="3" hidden="1">հանրայինքննարկում!$S:$T</definedName>
    <definedName name="Z_9FA25C16_123B_40D1_930B_7077D5238CEC_.wvu.PrintArea" localSheetId="1" hidden="1">Ամփոփաթերթ_1!$B$3:$U$7</definedName>
    <definedName name="Z_9FA25C16_123B_40D1_930B_7077D5238CEC_.wvu.PrintArea" localSheetId="2" hidden="1">Ամփոփաթերթ_2!$B$3:$U$7</definedName>
    <definedName name="Z_9FA25C16_123B_40D1_930B_7077D5238CEC_.wvu.PrintTitles" localSheetId="1" hidden="1">Ամփոփաթերթ_1!$4:$5</definedName>
    <definedName name="Z_9FA25C16_123B_40D1_930B_7077D5238CEC_.wvu.PrintTitles" localSheetId="2" hidden="1">Ամփոփաթերթ_2!$4:$5</definedName>
    <definedName name="Z_B2F31B1C_5640_4C4F_B3A7_102EB9A9C489_.wvu.Cols" localSheetId="1" hidden="1">Ամփոփաթերթ_1!$S:$T</definedName>
    <definedName name="Z_B2F31B1C_5640_4C4F_B3A7_102EB9A9C489_.wvu.Cols" localSheetId="2" hidden="1">Ամփոփաթերթ_2!$S:$T</definedName>
    <definedName name="Z_B2F31B1C_5640_4C4F_B3A7_102EB9A9C489_.wvu.Cols" localSheetId="3" hidden="1">հանրայինքննարկում!$S:$T</definedName>
    <definedName name="Z_B2F31B1C_5640_4C4F_B3A7_102EB9A9C489_.wvu.PrintArea" localSheetId="1" hidden="1">Ամփոփաթերթ_1!$B$3:$U$7</definedName>
    <definedName name="Z_B2F31B1C_5640_4C4F_B3A7_102EB9A9C489_.wvu.PrintArea" localSheetId="2" hidden="1">Ամփոփաթերթ_2!$B$3:$U$7</definedName>
    <definedName name="Z_B2F31B1C_5640_4C4F_B3A7_102EB9A9C489_.wvu.PrintTitles" localSheetId="1" hidden="1">Ամփոփաթերթ_1!$4:$5</definedName>
    <definedName name="Z_B2F31B1C_5640_4C4F_B3A7_102EB9A9C489_.wvu.PrintTitles" localSheetId="2" hidden="1">Ամփոփաթերթ_2!$4:$5</definedName>
    <definedName name="Z_B7416070_D90B_4533_9CE1_FA9E319CD891_.wvu.Cols" localSheetId="1" hidden="1">Ամփոփաթերթ_1!$S:$T</definedName>
    <definedName name="Z_B7416070_D90B_4533_9CE1_FA9E319CD891_.wvu.Cols" localSheetId="2" hidden="1">Ամփոփաթերթ_2!$S:$T</definedName>
    <definedName name="Z_B7416070_D90B_4533_9CE1_FA9E319CD891_.wvu.Cols" localSheetId="3" hidden="1">հանրայինքննարկում!$S:$T</definedName>
    <definedName name="Z_B7416070_D90B_4533_9CE1_FA9E319CD891_.wvu.PrintArea" localSheetId="1" hidden="1">Ամփոփաթերթ_1!$B$3:$U$7</definedName>
    <definedName name="Z_B7416070_D90B_4533_9CE1_FA9E319CD891_.wvu.PrintArea" localSheetId="2" hidden="1">Ամփոփաթերթ_2!$B$3:$U$7</definedName>
    <definedName name="Z_B7416070_D90B_4533_9CE1_FA9E319CD891_.wvu.PrintTitles" localSheetId="1" hidden="1">Ամփոփաթերթ_1!$4:$5</definedName>
    <definedName name="Z_B7416070_D90B_4533_9CE1_FA9E319CD891_.wvu.PrintTitles" localSheetId="2" hidden="1">Ամփոփաթերթ_2!$4:$5</definedName>
    <definedName name="Z_B8A5CB8B_C926_4DF6_BAB8_93C096809151_.wvu.Cols" localSheetId="1" hidden="1">Ամփոփաթերթ_1!$S:$T</definedName>
    <definedName name="Z_B8A5CB8B_C926_4DF6_BAB8_93C096809151_.wvu.Cols" localSheetId="2" hidden="1">Ամփոփաթերթ_2!$S:$T</definedName>
    <definedName name="Z_B8A5CB8B_C926_4DF6_BAB8_93C096809151_.wvu.Cols" localSheetId="3" hidden="1">հանրայինքննարկում!$S:$T</definedName>
    <definedName name="Z_B8A5CB8B_C926_4DF6_BAB8_93C096809151_.wvu.PrintArea" localSheetId="1" hidden="1">Ամփոփաթերթ_1!$B$3:$U$7</definedName>
    <definedName name="Z_B8A5CB8B_C926_4DF6_BAB8_93C096809151_.wvu.PrintArea" localSheetId="2" hidden="1">Ամփոփաթերթ_2!$B$3:$U$7</definedName>
    <definedName name="Z_B8A5CB8B_C926_4DF6_BAB8_93C096809151_.wvu.PrintTitles" localSheetId="1" hidden="1">Ամփոփաթերթ_1!$4:$5</definedName>
    <definedName name="Z_B8A5CB8B_C926_4DF6_BAB8_93C096809151_.wvu.PrintTitles" localSheetId="2" hidden="1">Ամփոփաթերթ_2!$4:$5</definedName>
    <definedName name="Z_BB672B35_BB5B_4303_848A_C6E9C3F226CA_.wvu.Cols" localSheetId="1" hidden="1">Ամփոփաթերթ_1!$S:$T</definedName>
    <definedName name="Z_BB672B35_BB5B_4303_848A_C6E9C3F226CA_.wvu.Cols" localSheetId="2" hidden="1">Ամփոփաթերթ_2!$S:$T</definedName>
    <definedName name="Z_BB672B35_BB5B_4303_848A_C6E9C3F226CA_.wvu.Cols" localSheetId="3" hidden="1">հանրայինքննարկում!$S:$T</definedName>
    <definedName name="Z_BB672B35_BB5B_4303_848A_C6E9C3F226CA_.wvu.PrintArea" localSheetId="1" hidden="1">Ամփոփաթերթ_1!$B$3:$U$7</definedName>
    <definedName name="Z_BB672B35_BB5B_4303_848A_C6E9C3F226CA_.wvu.PrintArea" localSheetId="2" hidden="1">Ամփոփաթերթ_2!$B$3:$U$7</definedName>
    <definedName name="Z_BB672B35_BB5B_4303_848A_C6E9C3F226CA_.wvu.PrintTitles" localSheetId="1" hidden="1">Ամփոփաթերթ_1!$4:$5</definedName>
    <definedName name="Z_BB672B35_BB5B_4303_848A_C6E9C3F226CA_.wvu.PrintTitles" localSheetId="2" hidden="1">Ամփոփաթերթ_2!$4:$5</definedName>
    <definedName name="Z_C1847EEF_C39D_4224_A16F_6098F8B4214B_.wvu.Cols" localSheetId="1" hidden="1">Ամփոփաթերթ_1!$S:$T</definedName>
    <definedName name="Z_C1847EEF_C39D_4224_A16F_6098F8B4214B_.wvu.Cols" localSheetId="2" hidden="1">Ամփոփաթերթ_2!$S:$T</definedName>
    <definedName name="Z_C1847EEF_C39D_4224_A16F_6098F8B4214B_.wvu.Cols" localSheetId="3" hidden="1">հանրայինքննարկում!$S:$T</definedName>
    <definedName name="Z_C1847EEF_C39D_4224_A16F_6098F8B4214B_.wvu.PrintArea" localSheetId="1" hidden="1">Ամփոփաթերթ_1!$B$3:$U$7</definedName>
    <definedName name="Z_C1847EEF_C39D_4224_A16F_6098F8B4214B_.wvu.PrintArea" localSheetId="2" hidden="1">Ամփոփաթերթ_2!$B$3:$U$7</definedName>
    <definedName name="Z_C1847EEF_C39D_4224_A16F_6098F8B4214B_.wvu.PrintTitles" localSheetId="1" hidden="1">Ամփոփաթերթ_1!$4:$5</definedName>
    <definedName name="Z_C1847EEF_C39D_4224_A16F_6098F8B4214B_.wvu.PrintTitles" localSheetId="2" hidden="1">Ամփոփաթերթ_2!$4:$5</definedName>
    <definedName name="Z_C1AFCC78_61A1_4057_9C66_C1C7FC04F071_.wvu.Cols" localSheetId="1" hidden="1">Ամփոփաթերթ_1!$S:$T</definedName>
    <definedName name="Z_C1AFCC78_61A1_4057_9C66_C1C7FC04F071_.wvu.Cols" localSheetId="2" hidden="1">Ամփոփաթերթ_2!$S:$T</definedName>
    <definedName name="Z_C1AFCC78_61A1_4057_9C66_C1C7FC04F071_.wvu.Cols" localSheetId="3" hidden="1">հանրայինքննարկում!$S:$T</definedName>
    <definedName name="Z_C1AFCC78_61A1_4057_9C66_C1C7FC04F071_.wvu.PrintArea" localSheetId="1" hidden="1">Ամփոփաթերթ_1!$B$3:$U$7</definedName>
    <definedName name="Z_C1AFCC78_61A1_4057_9C66_C1C7FC04F071_.wvu.PrintArea" localSheetId="2" hidden="1">Ամփոփաթերթ_2!$B$3:$U$7</definedName>
    <definedName name="Z_C1AFCC78_61A1_4057_9C66_C1C7FC04F071_.wvu.PrintTitles" localSheetId="1" hidden="1">Ամփոփաթերթ_1!$4:$5</definedName>
    <definedName name="Z_C1AFCC78_61A1_4057_9C66_C1C7FC04F071_.wvu.PrintTitles" localSheetId="2" hidden="1">Ամփոփաթերթ_2!$4:$5</definedName>
    <definedName name="Z_CC620219_8855_46C1_98AB_1298B637027D_.wvu.Cols" localSheetId="1" hidden="1">Ամփոփաթերթ_1!$S:$T</definedName>
    <definedName name="Z_CC620219_8855_46C1_98AB_1298B637027D_.wvu.Cols" localSheetId="2" hidden="1">Ամփոփաթերթ_2!$S:$T</definedName>
    <definedName name="Z_CC620219_8855_46C1_98AB_1298B637027D_.wvu.Cols" localSheetId="3" hidden="1">հանրայինքննարկում!$S:$T</definedName>
    <definedName name="Z_CC620219_8855_46C1_98AB_1298B637027D_.wvu.PrintArea" localSheetId="1" hidden="1">Ամփոփաթերթ_1!$B$3:$U$7</definedName>
    <definedName name="Z_CC620219_8855_46C1_98AB_1298B637027D_.wvu.PrintArea" localSheetId="2" hidden="1">Ամփոփաթերթ_2!$B$3:$U$7</definedName>
    <definedName name="Z_CC620219_8855_46C1_98AB_1298B637027D_.wvu.PrintTitles" localSheetId="1" hidden="1">Ամփոփաթերթ_1!$4:$5</definedName>
    <definedName name="Z_CC620219_8855_46C1_98AB_1298B637027D_.wvu.PrintTitles" localSheetId="2" hidden="1">Ամփոփաթերթ_2!$4:$5</definedName>
    <definedName name="Z_CEF9C287_0DD4_4131_90E8_5358E3BECBCC_.wvu.Cols" localSheetId="1" hidden="1">Ամփոփաթերթ_1!$S:$T</definedName>
    <definedName name="Z_CEF9C287_0DD4_4131_90E8_5358E3BECBCC_.wvu.Cols" localSheetId="2" hidden="1">Ամփոփաթերթ_2!$S:$T</definedName>
    <definedName name="Z_CEF9C287_0DD4_4131_90E8_5358E3BECBCC_.wvu.Cols" localSheetId="3" hidden="1">հանրայինքննարկում!$S:$T</definedName>
    <definedName name="Z_CEF9C287_0DD4_4131_90E8_5358E3BECBCC_.wvu.PrintArea" localSheetId="1" hidden="1">Ամփոփաթերթ_1!$B$3:$U$7</definedName>
    <definedName name="Z_CEF9C287_0DD4_4131_90E8_5358E3BECBCC_.wvu.PrintArea" localSheetId="2" hidden="1">Ամփոփաթերթ_2!$B$3:$U$7</definedName>
    <definedName name="Z_CEF9C287_0DD4_4131_90E8_5358E3BECBCC_.wvu.PrintTitles" localSheetId="1" hidden="1">Ամփոփաթերթ_1!$4:$5</definedName>
    <definedName name="Z_CEF9C287_0DD4_4131_90E8_5358E3BECBCC_.wvu.PrintTitles" localSheetId="2" hidden="1">Ամփոփաթերթ_2!$4:$5</definedName>
    <definedName name="Z_D3CEDB57_BC15_4457_B43F_E26096764FC8_.wvu.Cols" localSheetId="1" hidden="1">Ամփոփաթերթ_1!$S:$T</definedName>
    <definedName name="Z_D3CEDB57_BC15_4457_B43F_E26096764FC8_.wvu.Cols" localSheetId="2" hidden="1">Ամփոփաթերթ_2!$S:$T</definedName>
    <definedName name="Z_D3CEDB57_BC15_4457_B43F_E26096764FC8_.wvu.Cols" localSheetId="3" hidden="1">հանրայինքննարկում!$S:$T</definedName>
    <definedName name="Z_D3CEDB57_BC15_4457_B43F_E26096764FC8_.wvu.PrintArea" localSheetId="1" hidden="1">Ամփոփաթերթ_1!$B$3:$U$7</definedName>
    <definedName name="Z_D3CEDB57_BC15_4457_B43F_E26096764FC8_.wvu.PrintArea" localSheetId="2" hidden="1">Ամփոփաթերթ_2!$B$3:$U$7</definedName>
    <definedName name="Z_D3CEDB57_BC15_4457_B43F_E26096764FC8_.wvu.PrintTitles" localSheetId="1" hidden="1">Ամփոփաթերթ_1!$4:$5</definedName>
    <definedName name="Z_D3CEDB57_BC15_4457_B43F_E26096764FC8_.wvu.PrintTitles" localSheetId="2" hidden="1">Ամփոփաթերթ_2!$4:$5</definedName>
    <definedName name="Z_E118309A_6BAF_4BD0_9EE0_8E7FF1B711D9_.wvu.Cols" localSheetId="1" hidden="1">Ամփոփաթերթ_1!$S:$T</definedName>
    <definedName name="Z_E118309A_6BAF_4BD0_9EE0_8E7FF1B711D9_.wvu.Cols" localSheetId="2" hidden="1">Ամփոփաթերթ_2!$S:$T</definedName>
    <definedName name="Z_E118309A_6BAF_4BD0_9EE0_8E7FF1B711D9_.wvu.Cols" localSheetId="3" hidden="1">հանրայինքննարկում!$S:$T</definedName>
    <definedName name="Z_E118309A_6BAF_4BD0_9EE0_8E7FF1B711D9_.wvu.PrintArea" localSheetId="1" hidden="1">Ամփոփաթերթ_1!$B$3:$U$7</definedName>
    <definedName name="Z_E118309A_6BAF_4BD0_9EE0_8E7FF1B711D9_.wvu.PrintArea" localSheetId="2" hidden="1">Ամփոփաթերթ_2!$B$3:$U$7</definedName>
    <definedName name="Z_E118309A_6BAF_4BD0_9EE0_8E7FF1B711D9_.wvu.PrintTitles" localSheetId="1" hidden="1">Ամփոփաթերթ_1!$4:$5</definedName>
    <definedName name="Z_E118309A_6BAF_4BD0_9EE0_8E7FF1B711D9_.wvu.PrintTitles" localSheetId="2" hidden="1">Ամփոփաթերթ_2!$4:$5</definedName>
    <definedName name="Z_E7121F00_DD6E_4673_8088_D85B5C6A60D0_.wvu.Cols" localSheetId="1" hidden="1">Ամփոփաթերթ_1!$S:$T</definedName>
    <definedName name="Z_E7121F00_DD6E_4673_8088_D85B5C6A60D0_.wvu.Cols" localSheetId="2" hidden="1">Ամփոփաթերթ_2!$S:$T</definedName>
    <definedName name="Z_E7121F00_DD6E_4673_8088_D85B5C6A60D0_.wvu.Cols" localSheetId="3" hidden="1">հանրայինքննարկում!$S:$T</definedName>
    <definedName name="Z_E7121F00_DD6E_4673_8088_D85B5C6A60D0_.wvu.PrintArea" localSheetId="1" hidden="1">Ամփոփաթերթ_1!$B$3:$U$7</definedName>
    <definedName name="Z_E7121F00_DD6E_4673_8088_D85B5C6A60D0_.wvu.PrintArea" localSheetId="2" hidden="1">Ամփոփաթերթ_2!$B$3:$U$7</definedName>
    <definedName name="Z_E7121F00_DD6E_4673_8088_D85B5C6A60D0_.wvu.PrintTitles" localSheetId="1" hidden="1">Ամփոփաթերթ_1!$4:$5</definedName>
    <definedName name="Z_E7121F00_DD6E_4673_8088_D85B5C6A60D0_.wvu.PrintTitles" localSheetId="2" hidden="1">Ամփոփաթերթ_2!$4:$5</definedName>
    <definedName name="Z_E9DEBE91_277F_4A91_AA6F_5113657D321C_.wvu.Cols" localSheetId="1" hidden="1">Ամփոփաթերթ_1!$S:$T</definedName>
    <definedName name="Z_E9DEBE91_277F_4A91_AA6F_5113657D321C_.wvu.Cols" localSheetId="2" hidden="1">Ամփոփաթերթ_2!$S:$T</definedName>
    <definedName name="Z_E9DEBE91_277F_4A91_AA6F_5113657D321C_.wvu.Cols" localSheetId="3" hidden="1">հանրայինքննարկում!$S:$T</definedName>
    <definedName name="Z_E9DEBE91_277F_4A91_AA6F_5113657D321C_.wvu.PrintArea" localSheetId="1" hidden="1">Ամփոփաթերթ_1!$B$3:$U$7</definedName>
    <definedName name="Z_E9DEBE91_277F_4A91_AA6F_5113657D321C_.wvu.PrintArea" localSheetId="2" hidden="1">Ամփոփաթերթ_2!$B$3:$U$7</definedName>
    <definedName name="Z_E9DEBE91_277F_4A91_AA6F_5113657D321C_.wvu.PrintTitles" localSheetId="1" hidden="1">Ամփոփաթերթ_1!$4:$5</definedName>
    <definedName name="Z_E9DEBE91_277F_4A91_AA6F_5113657D321C_.wvu.PrintTitles" localSheetId="2" hidden="1">Ամփոփաթերթ_2!$4:$5</definedName>
    <definedName name="_xlnm.Print_Titles" localSheetId="1">Ամփոփաթերթ_1!$4:$5</definedName>
    <definedName name="_xlnm.Print_Titles" localSheetId="2">Ամփոփաթերթ_2!$4:$5</definedName>
    <definedName name="_xlnm.Print_Area" localSheetId="1">Ամփոփաթերթ_1!$B$3:$U$7</definedName>
    <definedName name="_xlnm.Print_Area" localSheetId="2">Ամփոփաթերթ_2!$B$3:$U$7</definedName>
  </definedNames>
  <calcPr calcId="191029"/>
  <customWorkbookViews>
    <customWorkbookView name="Marine Gochumyan - Personal View" guid="{C1847EEF-C39D-4224-A16F-6098F8B4214B}" mergeInterval="0" personalView="1" maximized="1" xWindow="-8" yWindow="-8" windowWidth="1936" windowHeight="1048" tabRatio="584" activeSheetId="1"/>
    <customWorkbookView name="Marine Shishyan - Personal View" guid="{56F2A8FA-AE80-4B4A-B36B-660DA2FAB6D4}" mergeInterval="0" personalView="1" maximized="1" xWindow="-8" yWindow="-8" windowWidth="1936" windowHeight="1048" tabRatio="584" activeSheetId="1"/>
    <customWorkbookView name="Arpine Yolchyan - Personal View" guid="{CC620219-8855-46C1-98AB-1298B637027D}" mergeInterval="0" personalView="1" maximized="1" xWindow="-8" yWindow="-8" windowWidth="1936" windowHeight="1056" tabRatio="584" activeSheetId="1"/>
    <customWorkbookView name="Hrayr Yesayan - Personal View" guid="{822A0D8E-F4B2-44EC-8DD2-390DFF7557E5}" mergeInterval="0" personalView="1" maximized="1" xWindow="-8" yWindow="-8" windowWidth="1936" windowHeight="1056" tabRatio="584" activeSheetId="1"/>
    <customWorkbookView name="Naira Mkrtchyan - Personal View" guid="{4E02DEED-DAD2-462A-B738-EFF06ED09CB2}" mergeInterval="0" personalView="1" maximized="1" xWindow="-8" yWindow="-8" windowWidth="1936" windowHeight="1056" tabRatio="584" activeSheetId="1"/>
    <customWorkbookView name="Haykuhi Kamendatyan - Personal View" guid="{E7121F00-DD6E-4673-8088-D85B5C6A60D0}" mergeInterval="0" personalView="1" maximized="1" xWindow="-8" yWindow="-8" windowWidth="1936" windowHeight="1048" tabRatio="584" activeSheetId="1"/>
    <customWorkbookView name="Ruzanna Gabrielyan - Personal View" guid="{01CB58A5-26D0-46BD-B29D-821AF0761C0F}" mergeInterval="0" personalView="1" maximized="1" xWindow="-8" yWindow="-8" windowWidth="1936" windowHeight="1056" tabRatio="584" activeSheetId="1"/>
    <customWorkbookView name="Artur Hambardzumyan - Personal View" guid="{71652FA0-996A-4B2A-B9BE-DFC1CA3EC2A3}" mergeInterval="0" personalView="1" maximized="1" xWindow="-8" yWindow="-8" windowWidth="1936" windowHeight="1056" tabRatio="584" activeSheetId="1"/>
    <customWorkbookView name="Susanna Sargsyan - Personal View" guid="{B2F31B1C-5640-4C4F-B3A7-102EB9A9C489}" mergeInterval="0" personalView="1" maximized="1" xWindow="-8" yWindow="-8" windowWidth="1936" windowHeight="1056" tabRatio="584" activeSheetId="1"/>
    <customWorkbookView name="Anna Ohanyan - Personal View" guid="{B8A5CB8B-C926-4DF6-BAB8-93C096809151}" mergeInterval="0" personalView="1" maximized="1" xWindow="-8" yWindow="-8" windowWidth="1936" windowHeight="1056" tabRatio="584" activeSheetId="1"/>
    <customWorkbookView name="Ani Mirzoyan - Personal View" guid="{81BE598F-89AA-4EAF-829C-AEA2D94C5C42}" mergeInterval="0" personalView="1" windowWidth="1920" windowHeight="1040" tabRatio="584" activeSheetId="1"/>
    <customWorkbookView name="Arusyak Hovhannisyan - Personal View" guid="{72CA480C-2B28-436E-AF0E-48BD661063A7}" mergeInterval="0" personalView="1" windowWidth="1920" windowHeight="1040" tabRatio="584" activeSheetId="1"/>
    <customWorkbookView name="Heghine Hambardzumyan - Personal View" guid="{3366229F-0FE5-4C02-B1D7-84B339C9DD36}" mergeInterval="0" personalView="1" maximized="1" xWindow="-8" yWindow="-8" windowWidth="1936" windowHeight="1056" tabRatio="584" activeSheetId="1"/>
    <customWorkbookView name="Sergey Santrosyan - Personal View" guid="{BB672B35-BB5B-4303-848A-C6E9C3F226CA}" mergeInterval="0" personalView="1" maximized="1" xWindow="-8" yWindow="-8" windowWidth="1936" windowHeight="1056" tabRatio="584" activeSheetId="1"/>
    <customWorkbookView name="Susanna Karapetyan - Personal View" guid="{89FE2AB8-B011-42F1-967A-65835B8522ED}" mergeInterval="0" personalView="1" maximized="1" xWindow="-8" yWindow="-8" windowWidth="1936" windowHeight="1056" tabRatio="584" activeSheetId="1"/>
    <customWorkbookView name="Gyulnara Grigoryan - Personal View" guid="{E9DEBE91-277F-4A91-AA6F-5113657D321C}" mergeInterval="0" personalView="1" maximized="1" xWindow="-8" yWindow="-8" windowWidth="1936" windowHeight="1056" tabRatio="584" activeSheetId="1"/>
    <customWorkbookView name="Արաիկ Եսայան - Personal View" guid="{7D7A243A-D573-4BDF-824D-485CBCD1F4C4}" mergeInterval="0" personalView="1" maximized="1" xWindow="-8" yWindow="-8" windowWidth="1936" windowHeight="1056" tabRatio="584" activeSheetId="1"/>
    <customWorkbookView name="Eduard Bagdasaryan - Personal View" guid="{CEF9C287-0DD4-4131-90E8-5358E3BECBCC}" mergeInterval="0" personalView="1" maximized="1" xWindow="-8" yWindow="-8" windowWidth="1936" windowHeight="1056" tabRatio="584" activeSheetId="1"/>
    <customWorkbookView name="Vahe Asryan - Personal View" guid="{4C2C35ED-0976-4D82-AF34-2ED00BBEEC80}" mergeInterval="0" personalView="1" maximized="1" xWindow="-8" yWindow="-8" windowWidth="1936" windowHeight="1056" tabRatio="584" activeSheetId="1"/>
    <customWorkbookView name="Jora Asatryan - Personal View" guid="{E118309A-6BAF-4BD0-9EE0-8E7FF1B711D9}" mergeInterval="0" personalView="1" windowWidth="1920" windowHeight="1001" tabRatio="584" activeSheetId="1"/>
    <customWorkbookView name="Armenuhi Hakobyan - Personal View" guid="{934902FD-2F7D-41B1-AD08-F8C39638FB66}" mergeInterval="0" personalView="1" maximized="1" xWindow="-8" yWindow="-8" windowWidth="1936" windowHeight="1056" tabRatio="584" activeSheetId="1"/>
    <customWorkbookView name="Sveta Harosyan - Personal View" guid="{C1AFCC78-61A1-4057-9C66-C1C7FC04F071}" mergeInterval="0" personalView="1" maximized="1" windowWidth="1916" windowHeight="834" tabRatio="584" activeSheetId="1" showComments="commIndAndComment"/>
    <customWorkbookView name="Anna Ananikyan - Personal View" guid="{2EE3DCEF-B1C0-47B7-998D-B6FED04F37B9}" mergeInterval="0" personalView="1" xWindow="697" yWindow="118" windowWidth="1067" windowHeight="1040" tabRatio="584" activeSheetId="1"/>
    <customWorkbookView name="Svetlana Sukiasyan - Personal View" guid="{9FA25C16-123B-40D1-930B-7077D5238CEC}" mergeInterval="0" personalView="1" maximized="1" xWindow="-8" yWindow="-8" windowWidth="1936" windowHeight="1056" tabRatio="584" activeSheetId="1"/>
    <customWorkbookView name="Narine Norekyan - Personal View" guid="{B7416070-D90B-4533-9CE1-FA9E319CD891}" mergeInterval="0" personalView="1" maximized="1" xWindow="-8" yWindow="-8" windowWidth="1936" windowHeight="1048" tabRatio="584" activeSheetId="1"/>
    <customWorkbookView name="Karen Tovmasyan - Personal View" guid="{7A7AF4A4-DDD2-4E9C-B83F-F381AAAF3D15}" mergeInterval="0" personalView="1" maximized="1" xWindow="-8" yWindow="-8" windowWidth="1936" windowHeight="1048" tabRatio="584" activeSheetId="1"/>
    <customWorkbookView name="Artak Karapetyan - Personal View" guid="{D3CEDB57-BC15-4457-B43F-E26096764FC8}" mergeInterval="0" personalView="1" maximized="1" xWindow="-8" yWindow="-8" windowWidth="1936" windowHeight="1056" tabRatio="58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4" l="1"/>
  <c r="G20" i="4"/>
  <c r="A8" i="4"/>
  <c r="A9" i="4" s="1"/>
  <c r="A10" i="4" s="1"/>
  <c r="A11" i="4" s="1"/>
  <c r="A12" i="4" s="1"/>
  <c r="A13" i="4" s="1"/>
  <c r="A14" i="4" s="1"/>
  <c r="A15" i="4" s="1"/>
  <c r="A16" i="4" s="1"/>
  <c r="A17" i="4" s="1"/>
  <c r="A18" i="4" s="1"/>
  <c r="A19" i="4" s="1"/>
  <c r="A20" i="4" s="1"/>
  <c r="U6" i="4"/>
  <c r="T6" i="4"/>
  <c r="S6" i="4"/>
  <c r="R6" i="4"/>
  <c r="Q6" i="4"/>
  <c r="P6" i="4"/>
  <c r="O6" i="4"/>
  <c r="N6" i="4"/>
  <c r="M6" i="4"/>
  <c r="L6" i="4"/>
  <c r="K6" i="4"/>
  <c r="J6" i="4"/>
  <c r="I6" i="4"/>
  <c r="H6" i="4"/>
  <c r="G6" i="4" l="1"/>
  <c r="U6" i="3" l="1"/>
  <c r="T6" i="3"/>
  <c r="S6" i="3"/>
  <c r="R6" i="3"/>
  <c r="Q6" i="3"/>
  <c r="P6" i="3"/>
  <c r="O6" i="3"/>
  <c r="N6" i="3"/>
  <c r="M6" i="3"/>
  <c r="L6" i="3"/>
  <c r="K6" i="3"/>
  <c r="J6" i="3"/>
  <c r="I6" i="3"/>
  <c r="H12" i="3" l="1"/>
  <c r="I6" i="2"/>
  <c r="H11" i="3" l="1"/>
  <c r="G12" i="3"/>
  <c r="J6" i="2"/>
  <c r="K6" i="2"/>
  <c r="L6" i="2"/>
  <c r="M6" i="2"/>
  <c r="N6" i="2"/>
  <c r="O6" i="2"/>
  <c r="P6" i="2"/>
  <c r="Q6" i="2"/>
  <c r="R6" i="2"/>
  <c r="S6" i="2"/>
  <c r="T6" i="2"/>
  <c r="U6" i="2"/>
  <c r="H28" i="2"/>
  <c r="H27" i="2" s="1"/>
  <c r="H26" i="2" s="1"/>
  <c r="H25" i="2" s="1"/>
  <c r="H24" i="2" s="1"/>
  <c r="H23" i="2" s="1"/>
  <c r="H22" i="2" s="1"/>
  <c r="H21" i="2" s="1"/>
  <c r="H20" i="2" s="1"/>
  <c r="H19" i="2" s="1"/>
  <c r="H18" i="2" s="1"/>
  <c r="H17" i="2" s="1"/>
  <c r="H16" i="2" s="1"/>
  <c r="H15" i="2" s="1"/>
  <c r="H14" i="2" s="1"/>
  <c r="H13" i="2" s="1"/>
  <c r="H12" i="2" s="1"/>
  <c r="H11" i="2" s="1"/>
  <c r="H10" i="2" s="1"/>
  <c r="H9" i="2" s="1"/>
  <c r="H8" i="2" s="1"/>
  <c r="H7" i="2" s="1"/>
  <c r="H6" i="2" s="1"/>
  <c r="G6" i="2" l="1"/>
  <c r="G11" i="3"/>
  <c r="H10" i="3"/>
  <c r="G7" i="2"/>
  <c r="G41" i="2"/>
  <c r="G13" i="2"/>
  <c r="H9" i="3" l="1"/>
  <c r="G10" i="3"/>
  <c r="G8" i="2"/>
  <c r="G9" i="2"/>
  <c r="G10" i="2"/>
  <c r="G11" i="2"/>
  <c r="G12" i="2"/>
  <c r="G9" i="3" l="1"/>
  <c r="H8" i="3"/>
  <c r="H7" i="3" l="1"/>
  <c r="G8" i="3"/>
  <c r="G7" i="3" l="1"/>
  <c r="H6" i="3"/>
  <c r="G6" i="3" s="1"/>
</calcChain>
</file>

<file path=xl/sharedStrings.xml><?xml version="1.0" encoding="utf-8"?>
<sst xmlns="http://schemas.openxmlformats.org/spreadsheetml/2006/main" count="342" uniqueCount="190">
  <si>
    <t>այդ թվում</t>
  </si>
  <si>
    <t>ՀԵՂԻՆԱԿԸ</t>
  </si>
  <si>
    <t>ՏԵՔՍՏԸ ԿԱՄ ԲՈՎԱՆԴԱԿՈՒԹՅՈՒՆԸ</t>
  </si>
  <si>
    <t>ՀՀ ԿԱՌԱՎԱՐՈՒԹՅԱՆ ԴԻՐՔՈՐՈՇՈՒՄ</t>
  </si>
  <si>
    <t>ՀՀ ՈԼՈՐՏԱՅԻՆ ՆԱԽԱՐԱՐՈՒԹՅՈՒՆՆԵՐԻ ԴԻՐՔՈՐՈՇՈՒՄԸ</t>
  </si>
  <si>
    <t>Պաշտպանություն, Ոստիկանություն, ԱԱԾ, ԱԻՆ</t>
  </si>
  <si>
    <t>ՀՀ</t>
  </si>
  <si>
    <t>ԸՆԴԱՄԵՆԸ</t>
  </si>
  <si>
    <t>Ա Մ Փ Ո Փ Ա Թ Ե Ր Թ Ի Կ</t>
  </si>
  <si>
    <t>ԿԱՌԱՎԱՐՈՒԹՅԱՆ ԵԶՐԱԿԱՑՈՒԹՅՈՒՆԸ</t>
  </si>
  <si>
    <t xml:space="preserve"> ՀՀ Ազգային Ժողովի պատգամավոր  Զարուհի Բաթոյան</t>
  </si>
  <si>
    <t>ՀՀ ԳԱԱ Բուսաբանության ինստիտուտին հատկացվող բյուջեն ավելացնել 212,703 ՀՀ դրամով, ինստիտուտի ենթակայության ներքո գործող Երևանի բուսաբանական այգու պահպանման ծրագրի համար: Այգին հիմնադրվել է 1935 թվականին և դրա պահպանման համար անհրաժեշտ ծախսերը պետական ֆինանսավորմամբ չեն իրականացվում, բացառությամբ կոմունալ ծախսերի: Առաջարկվող ծրագրի բյուջեն հիմնականում ներառում է պահնորդական ծառայություն, բանվորներ, ծառերի էտման, բուժման և պահպաման ծախսեր (ծախսերի բացվածքը՝ կից):</t>
  </si>
  <si>
    <t>ՀՀ առողջապահության նախարարության բյուջետային հայտում ներառել համապատասխան ֆինանսական միջոցներ «էնբրել/էտաներցեպտ/» դեղը պետության կողմից կենտրոնացված կարգով ձեռք բերելու և Յուվինիլ իդիոպատիկ արթրիտ ունեցող մինչև 18 տարեկան հիվանդներին անվճար հատկացնելու համար:</t>
  </si>
  <si>
    <t>ՀՀ ԱԶԳԱՅԻՆ ԺՈՂՈՎԻ ՄՇՏԱԿԱՆ ՀԱՆՁՆԱԺՈՂՈՎՆԵՐՈՒՄ ՀՀ 2023 ԹՎԱԿԱՆԻ ՊԵՏԱԿԱՆ ԲՅՈՒՋԵԻ ՆԱԽԱԳԾԻ ՔՆՆԱՐԿՄԱՆ ԱՐԴՅՈՒՆՔՆԵՐՈՎ ՀՀ ԱԶԳԱՅԻՆ ԺՈՂՈՎԻ ՊԱՏԳԱՄԱՎՈՐՆԵՐԻ ԿՈՂՄԻՑ ՀՀ ԿԱՌԱՎԱՐՈՒԹՅՈՒՆ ՆԵՐԿԱՅԱՑՎԱԾ ԱՌԱՋԱՐԿՈՒԹՅՈՒՆՆԵՐԻ ԵՎ ԵԶՐԱԿԱՑՈՒԹՅՈՒՆՆԵՐԻ</t>
  </si>
  <si>
    <t>ԳԵՐԱՏԵՍՉՈՒԹՅԱՆ ԴԻՐՔՈՐՈՇՈՒՄԸ</t>
  </si>
  <si>
    <t>ՀՀ ՖԻՆԱՆՍՆԵՐԻ ՆԱԽԱՐԱՐՈՒԹՅԱՆ ՆԱԽՆԱԿԱՆ ԴԻՐՔՈՐՈՇՈՒՄԸ</t>
  </si>
  <si>
    <t>ԸՆԴԱՄԵՆԸ ԾԱԽՍԵՐ</t>
  </si>
  <si>
    <t>Կրթություն</t>
  </si>
  <si>
    <t>Գիտություն</t>
  </si>
  <si>
    <t>մլն դրամ</t>
  </si>
  <si>
    <t>Հանգիստ, մշակույթ, սպորտ, տեղեկա-տվություն</t>
  </si>
  <si>
    <t>Սոցիալական պաշտպան-ություն</t>
  </si>
  <si>
    <t>Առողջապահ-ություն</t>
  </si>
  <si>
    <t>Կառա-վարման ապարատ</t>
  </si>
  <si>
    <t>Գյուղատնտեսություն, բնապահպանություն</t>
  </si>
  <si>
    <t>Ճանապարհա-շինություն</t>
  </si>
  <si>
    <t>Ջրագծեր</t>
  </si>
  <si>
    <t>Համայնքներ</t>
  </si>
  <si>
    <t>Այլ</t>
  </si>
  <si>
    <t>Աշխատանքի և սոցիալական հարցերի նախարարության բյուջետային հայտում ներկայացված տնային պայմաններում խնամք ստացողների արդյունքային ցուցանիշները, այն է խնամվողների թիվը պահպանել նույնությամբ, ինչ 2021-ի փաստացի ցուցանիշներն են (ծրագրի ղասիչ' 1032, Միջոցառման դասիչ' 11002' Տարեց և (կամ) հաշմանդամություն ունեցող անձանց տնային պայմաններում խնամքի ծառայություններ):</t>
  </si>
  <si>
    <r>
      <rPr>
        <b/>
        <sz val="10"/>
        <rFont val="GHEA Grapalat"/>
        <family val="3"/>
      </rPr>
      <t>ՀՀ աշխատանքի և սոցիալական հարցերի նախարարություն</t>
    </r>
    <r>
      <rPr>
        <sz val="10"/>
        <rFont val="GHEA Grapalat"/>
        <family val="3"/>
      </rPr>
      <t xml:space="preserve">
Առաջարկությունը չի ընդունվել հետևյալ բացատրությամբ. 
2021 թվականին շահառուների փաստացի միջին թիվը կազմել է 2083 անձ, որոնց մեջ գերակշիռ թիվ են կազմել «Գ» (մասնակի խնամքի կարիք ունեցող անձ) խմբի շահառուները՝ շուրջ 600 անձ։ Միաժամանակ, 2022 թվականին 9 ամսվա ընթացքում սպասարկվել է 1810 անձ։
ՀՀ կառավարությունը 2022 թվականին ընդունել է (https://www.e-gov.am/sessions/ 33 հարց) նոր չափորոշիչներ, որոնցով խնամք է հատկացվում միայն «Ա» (մշտական խնամքի կարիք ունեցող անձ) և «Բ» (պարբերական խնամքի կարիք ունեցող անձ) խմբի շահառուներին։ Նույն որոշմամբ էլ հաստատված է ծառայությունների մատուցման հաճախականությունը, սպասարկող անձնակազմի քանակը։ Ըստ այդմ, 1250 շահառուի (որը բխում է ուսումնասիրությամբ հաստատված իրական թվից) խնամք մատուցելու համար հաստատվել է համապատասխան ֆինանսական չափաքանակ՝ 230,817.3 հազ. դրամ։</t>
    </r>
  </si>
  <si>
    <t xml:space="preserve"> ՀՀ Ազգային Ժողովի պատգամավոր Գևորգ Պապոյան</t>
  </si>
  <si>
    <t>ՀՀ  կրթության, գիտության, մշակույթի և սպորտի նախարարության 1046 ծրագրի 12010 «Մոդուլային» տիպի մանկապարտեզների շենքային ապահովում» միջոցառման շրջանակներում նախատեսել շուրջ 550 մլն դրամ՝ Աշտարակ համայնքի Ագարակ բնակավայրի մոդուլային տիպի, շուրջ 144 տեղ հզորությամբ, մսուր-մանկապարտեզի կառուցման համար։</t>
  </si>
  <si>
    <t>ՀՀ  կրթության, գիտության, մշակույթի և սպորտի նախարարության 1168 ծրագրի 32001 «Ներդրումներ թատրոնների շենքերի կապիտալ վերանորոգման համար» միջոցառման շրջանակներում նախատեսել շուրջ 5․5 մլն դրամ՝ «Մետրո» թատրոնի վերանորոգման համար։</t>
  </si>
  <si>
    <t>ՀՀ կրթության, գիտության, մշակույթի և սպորտի նախարարության 1168՝ «Արվեստների զարգացում» ծրագրի շրջանակներում նախատեսել շուրջ 33․3 մլն դրամ՝ «Մետրո» թատրոնի լուսային սարքավորումների վերազինման համար։</t>
  </si>
  <si>
    <t>ՀՀ տարածքային կառավարման և ենթակառուցվածքների նախարարության 1189՝       Դպրոցների սեյսմիկ անվտանգության մակարդակի բարձրացման, ինչպես նաև  ՀՀ  կրթության, գիտության, մշակույթի և սպորտի նախարարության 1183 «Ապահով դպրոց» ծրագրերի շրջանակներում նախատեսել շուրջ 800 մլն դրամ՝ Արարատի մարզի Վեդու թիվ 1 հիմնական դպրոցի մասնաշենքերի ամրացման շինարարական, շինարարական ստանդարտների արդիականացման, հարդարման և ինժեներական ցանցերի փոխարինման աշխատանքներ իրականացնելու նպատակով։</t>
  </si>
  <si>
    <t>ՀՀ տարածքային կառավարման և ենթակառուցվածքների նախարարության 1049 «Ճանապարհային ցանցի բարելավում» ծրագրի շրջանակներում նախատեսել շուրջ 1 մլրդ դրամ՝ Աշտարակ համայնքի ընդհանուր օգտագործման 20․4 կմ (/Մ-3/ (Աշտարակ)-Փարպի-Ղազարավան՝ 8․4 կմ, (Տ-1-25)-Բազմաղբյուր-Ղազարավան՝ 4 կմ, Կոշ (Տ-1-8)-Վերին Սասունիկ – Ավան՝ 7 կմ, /Հ-20/ (Ագարակ)-/Հ-86/ (Աղձք)՝ 1 կմ) երկարությամբ մարզային (տեղական) նշանակության ավտոմոբիլային ճանապարհների հիմնանորոգման աշխատանքների իրականացման համար։</t>
  </si>
  <si>
    <t xml:space="preserve"> ՀՀ Ազգային Ժողովի «Հայաստան» խմբակցության պատգամավոր Զեմֆիրա Միրզոևա </t>
  </si>
  <si>
    <t>Առաջարկում եմ հատկացնել ֆինանսական միջոցներ ՀՀ Արարատի մարզի Վերին Դվինի միջնակարգ դպրոցի նոր մասնաշենքի կառուցման, ինչպես նաև արդեն գործող մասնաշենքի վերանորոգման և ներքին հարդարանքի նպատակով:</t>
  </si>
  <si>
    <t xml:space="preserve"> ՀՀ Ազգային Ժողովի պատգամավոր Նարեկ Զեյնալյան</t>
  </si>
  <si>
    <t xml:space="preserve">ՀՀ 2023 թվականի պետական բյուջեի` «1193.Համընդհանուր ներառական կրթության համակարգի ներդրում» ծրագրի «11002. Աուտիզմ և զարգացման խանգարումներ ունեցող երեխաների բուժման, վերականգնման, կրթության և զբաղվածության ապահովման ծառայություններ» միջոցառման անվանումը առաջարկում ենք փոխել, շարադրել հետևյալ խմբագրությամբ. «11002. Աուտիզմ և զարգացման խանգարումներ ունեցող երեխաներին մանկավարժահոգեբանական աջակցության ծառայությունների տրամադրում»: </t>
  </si>
  <si>
    <t xml:space="preserve"> ՀՀ Ազգային Ժողովի պատգամավոր Սիսակ Գաբրիելյան</t>
  </si>
  <si>
    <t>Հաշվի առնելով ՀՀ Կառավարության թվային օրակարգը և թվային ծառայությունների ծավալների կտրուկ աճը՝ առաջարկում եմ 50 %-ով  կրճատել ՀՀ 2023 թվականի պետական բյուջեի նախագծի համապատասխան բյուջետային ծրագրերով ՀՀ պետական մարմինների կողմից թղթային ծանուցումների վրա կատարվող ծախսերը։</t>
  </si>
  <si>
    <t>առաջարկում եմ «ՀՀ 2023 թվականի պետական բյուջեի մասին օրենքի նախագծի Ազգային ժողովի 1024՝ «ՀՀ Ազգային ժողովի լիազորությունների իրականացման ապահովում ծրագրի շրջանակներում նախատեսել 100 մլն դրամ՝ Ֆրանկոֆոնիայի միջազգային կազմակերպության խորհրդարանական վեհաժողովը Հայաստանի Հանրապետությունում անցկացնելու համար։</t>
  </si>
  <si>
    <t xml:space="preserve"> ՀՀ Ազգային Ժողովի պատգամավոր Արման Եղոյան</t>
  </si>
  <si>
    <t xml:space="preserve"> ՀՀ Ազգային Ժողովի պատգամավոր Գայանե Եղիազարյան</t>
  </si>
  <si>
    <t>«ՀՀ  2023 թվականի պետական բյուջեի մասին» օրենքի նախագծում 1003 ծրագրի 11005 միջոցառում
- Պարզաբանել՝ որոնք են ծխելու դեմ պայքարի համար նախատեսվող 5 միջոցառումները: 
- Հիմնավորել` միջոցառման համար նախատեսված 100 մլն դրամի պահանջը, այն դեպքում, երբ 2021 թվականի կատարողականում իրականացվել է 3 միջոցառում և ծախսվել է 46 մլն դրամ, իսկ 2020թ.-ի նույն 3 միջոցառման համար ծախսվել է 31.5 մլն դրամ:</t>
  </si>
  <si>
    <t>«ՀՀ  2023 թվականի պետական բյուջեի մասին» օրենքի նախագծում 1053 ծրագրի 11001 միջոցառման  բացակայությունը ԱԺ-ում քննարկման ժամանակ, ծրագրի հետաձգումը հիմնավորվել է  միջազգային կառույցների հետ մինչև աշուն նոր պայմանագրերի կնքմամբ:
Հաշվի առնելով սքրինինգային հետազոտությունների կարևորությունը հանրային առողջության և հիվանդությունների վաղ հայտնաբերման համար, 
առաջարկում եմ բյուջեում  ավելացնել միջոցառում՝ անկախ ֆինանսավորման աղբյուրներից:</t>
  </si>
  <si>
    <t>«ՀՀ  2023 թվականի պետական բյուջեի մասին» օրենքի նախագծում 1053 ծրագրի 11004 միջոցառում
-  Առաջարկում եմ՝ արդյունքային ցուցանիշներում ավելացնել տուբերկուլյոզի դեպքերի գնահատված ընդհանուր թիվը, ինչպես նաև ՄԻԱՎ դրական դեպքերի ընդհանուր թիվը՝ նոր տողերով։</t>
  </si>
  <si>
    <t>«ՀՀ  2023 թվականի պետական բյուջեի մասին» օրենքի նախագծում 1053 ծրագրի 11005 միջոցառում 
- Պարզաբանել՝
- Միջոցառման նկարագրության մեջ նշվում է Լոռու մարզում իրականացվող սքրինինգային ծրագրեր, իսկ արդյունքային ցուցանիշներում արձանագրված է ՀՀ մարզեր։
Առաջարկում եմ՝ արդյունքային ցուցանիշները համապատասխանեցնել միջոցառման նկարագրության հետ:</t>
  </si>
  <si>
    <t xml:space="preserve">«ՀՀ  2023 թվականի պետական բյուջեի մասին» օրենքի նախագծում 1053 ծրագրի 11006 միջոցառում 
- Պարզաբանել՝ ինչու են արդյունքային ցուցանիշներից դուրս մնացել ՄԻԱՎ-ով հայտնաբերվածների թիվը և ՄԻԱՎ-ի հետազոտությունների թիվը, ինչն առկա էր 2022թ-ի նախագծում։
Առաջարկում եմ՝ նախագծի վերջնական տարբերակում որպես արդյունքային ցուցանիշներ առանձին տողերով վերականգնել՝  ՄԻԱՎ-ով հայտնաբերվածների թիվը և ՄԻԱՎ-ի հետազոտություններ թիվը։ </t>
  </si>
  <si>
    <t>«ՀՀ  2023 թվականի պետական բյուջեի մասին» օրենքի նախագծում 1053 ծրագրի 32001 միջոցառում
- Պարզաբանել՝ «մամոգրաֆիայի շարժական սարքի ձեռքբերում» արդյունքային ցուցանիշի նպատակահարմարությունը, հաշվի առնելով, որ 2020-2022թթ-ը նախատեսված չի եղել և 2023թ-ին նույնպես չի նախատեսվում մամոգրաֆիայի շարժական սարքի ձեռք բերում:
- Պարզաբանել՝ 2021թ-ին  համակարգչային սարքավորումների ձեռք բերման համար 1,649 մլն դրամ փաստացի ծախսը, այն պարագայում, որ   համակարգչային սարքավորումների ձեռք բերման համար մասնակից չլինելու պատճառով հայտարարված մրցույթը չեղարկվել էր:
- Առաջարկում եմ՝  հանել մամոգրաֆիայի շարժական սարքի ձեռքբերմում տողը, եթե 2023թ-ին նույնպես չի սպասվում սարքի ձեռք բերում, ինչպես նաև արդյունքի չափորոշիչներ բաժնում 2021թ-ին 1,649 մլն դրամ փաստացի կատարված ծախսի դիմաց ավելացնել կատարողական արդյունքային ցուցանիշը:</t>
  </si>
  <si>
    <t>«ՀՀ  2023 թվականի պետական բյուջեի մասին» օրենքի նախագծում 1053 ծրագրի 32002 միջոցառում
- Պարզաբանել՝ վերը նշված միջոցառման բացակայությունը 2023թ-ի նախագծից, քանի որ 2022թ-ի նախագծով նախատեսվում էր իրականացնել Մարտունի ԲԿ-ի կառուցապատման աշխատանքների 90%-ը: 
Առաջարկում եմ՝ նշված միջոցառումն ավելացնել 2023թ- բյուջեի նախագծում:</t>
  </si>
  <si>
    <t>«ՀՀ  2023 թվականի պետական բյուջեի մասին» օրենքի նախագծում 1053 ծրագրի 32004 միջոցառում
Պարզաբանել՝ թե ինչ արդյունքային չափորոշիչ է «ախտորոշիչ սարքավորումների հավաքածուն» և ինչու է ի տարբերություն նախորդ տարիների արդյունքային չափորոշիչներից դուրս են մնացել թվով չորս արդյունքային չափորոշիչներ:</t>
  </si>
  <si>
    <t>«ՀՀ  2023 թվականի պետական բյուջեի մասին» օրենքի նախագծում 1053 ծրագրի 32005 միջոցառում
 Պարզաբանել՝ ինչով է պայմանավորված պայմանավորված 2021թ-ին 5.9% -ի դիմաց կատարված 556.595 մլն դրամ փաստացի ծախսը, 2022թ-ին սպասովող 6.8%-ի դիմաց 1.652.502 մլն ծախսը, իսկ 2023թ-ին 1%-ի դիմաց ակնկալվող 1.963.403 մլն դրամ ծախսը:</t>
  </si>
  <si>
    <t>«ՀՀ  2023 թվականի պետական բյուջեի մասին» օրենքի նախագծում 1099 ծրագրի 11001 միջոցառում
Պարզաբանել՝  ինչով է պայմանավորված   «Անվճար և արտոնյալ պայմաններով դեղեր ստանալու իրավունք ունեցող անձանց ընդամենը թիվ, մարդ»  արդյունքային չափորոշիչում 2023թ-ին սպասվող 864.000 թիվը, այն դեպքում, երբ 2021-2022թթ-ին անվճար և արտոնյալ պայմաններով դեղեր ստանալու իրավունք ունեցող անձանց թիվը կազմում էր 1.036.871 մարդ:
Պարզաբանել՝ արդյունքային չափորոշիչ՝ «Հիվանդությունների կանխարգելում և վերահսկում» տողի դիմաց նշված 193.769 թիվը:</t>
  </si>
  <si>
    <t>«ՀՀ  2023 թվականի պետական բյուջեի մասին» օրենքի նախագծում 1126 ծրագրի 11001 միջոցառում
- Առաջարկում եմ՝ հաշվի առնելով ծրագրի նկարագրության մեջ տեղ գտած հաշմանդամության և մահացության ցուցանիշների նվազեցման նպատակը, արդյունքային չափորոշիչների մեջ ավելացնել հաշմանդամություն ունեցող անձանց թիվը ըստ խմբերի, մահացության ցուցանիշները՝ ըստ սեռատարիքային խմբերի և կյանքի միջին սպասվող տևողությունը՝ նախորդ տարիների փաստացի և սպասվող տարվա համար։</t>
  </si>
  <si>
    <t>«ՀՀ  2023 թվականի պետական բյուջեի մասին» օրենքի նախագծում 1142 ծրագրի 11001 միջոցառում
Պարզաբանել՝  «Դատաբժշկական փորձաքննությունների թիվ, հատ»  արդյունքային չափորոշիչում, ինչով է պայմանավորված փորձաքննությունների թվի (3972) նվազումը սպասվող 2023թ-ի բյուջեի նախագծում, հաշվի առնելով, որ 2021թ.-ին այն փաստացի կազմել է՝ 35580, իսկ  2022թ.-ին սպասվում է՝ 18098: Ինչպես նաև պարզաբանել, թե ո՞ր դատաբժշկական փորձաքննություններն են ներառված տվյալ արդյունքային չափորոշիչում:</t>
  </si>
  <si>
    <t>«ՀՀ  2023 թվականի պետական բյուջեի մասին» օրենքի նախագծում 1142 ծրագրի 11002 միջոցառում
Առաջարկում եմ՝ արդյունաքային չափորոշիչների մեջ  նոր տողով ավելացնել մանկական մահացության ցուցանիշը՝  փաստացի նախորդ տարիների և սպասվող բյուջետային տարվա սյունակներում:
Առաջարկում եմ՝ արդյունքային չափորոշիչները համապատասխանեցնել միջոցառման նկարագրության հետ:</t>
  </si>
  <si>
    <t xml:space="preserve">«ՀՀ  2023 թվականի պետական բյուջեի մասին» օրենքի նախագծում 1200 ծրագրի 11001 միջոցառում
Պարզաբանել՝ որ դեպքերն են ընգրկված «Մանկաբարձական բժշկական օգնության ծառայություններից օգտվելու դեպքերի թիվ, հատ» արդյունքային չափորոշիչում:
Առաջարկում եմ՝ ավելացնել նոր հետևյալ արդյունքային չափորոշիչները․ 
-մայրական մահացության ցուցանիշը՝ նախորդ տարիների փաստացի և սպասվող բյուջետային տարվա սյունակներում (բացարձակ թվերով)․
-հղիության արհեստական ընդահատումների թիվը։
</t>
  </si>
  <si>
    <t>«ՀՀ  2023 թվականի պետական բյուջեի մասին» օրենքի նախագծում 1200 ծրագրի 11006 միջոցառում
Հաշվի առնելով  «Վերարտադրողական օժանդակ տեխնոլոգիաների կիրառմամբ բժշկական օգնության ծառայություններ ստացած զույգերի թիվ, հատ» արդյունքային չափորոշիչում նշված 2021թ-ի փաստացի կատարված և 2021թ-ի տարեկան հաստատված  պլանի տարբերությունը, ինչպես նաև 2021թ-ի թերակատարումը, որը պայմանավորված էր ցածր դիմելիությամբ,
Առաջարկում եմ՝ ընդլայնել շահառուների խմբերը՝ 
- ավելացնել ցանկում սահմանամերձ բնակավայրերի թիվը․ 
- բարձրացնել շահառուների տարիքային շեմը․
- արտամարմնային բեղմնավորման երկրորդ փորձը կատարել 100%՝ մասնակցությամբ՝ առանց բացառությունների։ 
Հաշվի առնելով, որ ծառայությունների գնագոյացման տեսանկյունից, արտամարմնային բեղմնավորման և արհեստական սերմնավորման ինքնարժեքները էականորեն տարբերվում են, ծրագրի միջոցառումների ծախսարդյունավետության բարձրացման նպատակով՝
Առաջարկում եմ՝  ավելացնել հետևյալ արդյունքային չափորոշիչները՝
- միջոցառման շրջանակներում փաստացի ծնված երեխաների թիվը և  սպասվող բյուջետային տարվա ակնկալվող ծննունդների թիվը․
- օժանդակ տեխնոլոգիաների կիրառում՝ ամուսնու կամ դոնորական սերմով՝ հղիությամբ ավարտված, արհեստական սերմանվորման  դեպքերի թիվ։</t>
  </si>
  <si>
    <t>«ՀՀ  2023 թվականի պետական բյուջեի մասին» օրենքի նախագծում 1201 ծրագրի 11001 միջոցառում
Առաջարկում եմ՝ ավելացնել ծրագրի գնահատման որակական ցուցանիշներ, մասնավորապես՝ 
ա) -հոսպիտալացմամբ ավարտված բժշկական և ֆելդշերական կանչերի տոկոսային թիվը ընդհանուր կանչերի մեջ Երևանում և ՀՀ մարզերում․ 
բ) -Երևան քաղաքում և ՀՀ մարզերի քաղաքային բնակավայրերում կանչը ստանալուց հետո բրիգադի` կանչի վայր ժամանման տևողությունը 15 րոպեն գերազանցող կանչերի տոկոսային թիվը․
դ) -20 կմ-ից առավել հեռավորության համայնքներից ստացված կանչերի դեպքում 30 րոպեն գերազանցող ժամանման տևողություն ունեցող կանչերի տեսակարար կշիռը նման համայնքներից ստացված ընդհանուր կանչերի մեջ․
----- բրիգադների թիվը․
ե) - բրիգադի միջին օրական ծանրաբեռնվածությունը Երևանում և մարզերում։</t>
  </si>
  <si>
    <t>«ՀՀ  2023 թվականի պետական բյուջեի մասին» օրենքի նախագծում 1202 ծրագրի 11001 միջոցառում
Առաջարկում եմ՝ ավելացնել հետևյալ արդյունքային չափորոշիչը՝
- հեմոդիալիզի կարիք ունեցող անձանց թիվը։</t>
  </si>
  <si>
    <t>«ՀՀ  2023 թվականի պետական բյուջեի մասին» օրենքի նախագծում 1202 ծրագրի 11002 միջոցառում
Առաջարկում եմ՝ առանձին միջոցառման տեսքով ներկայացնել՝ բնակչությանը պետության կողմից երաշխավորած անվճար բժշկական օգնության և սպասարկման շրջանակներում գլխուղեղի սուր և/կամ ենթասուր իշեմիկ կաթվածների բուժման ծառայությունները առանձնացնելով՝
  1. գլխուղեղի ախտորոշիչ  անգիոգրաֆիայի․ 
  2. թրոմբոլիծիկ բուժման և 
  3. թրոմբոասպիրացիայի դեպքերի թվերը: 
  Առանձին միջոցառման տեսքով ներկայացնել նաև բնակչությանը պետության կողմից երաշխավորած անվճար բժշկական օգնության և սպասարկման շրջանակներում  իրականացվող ստամոքսի և 12-մատնյա աղու թափածակված խոցի, աղիների անանցանելիության, ստամոքսաղիքային արյունահոսությունների, օղակված ճողվածքների, ենթաստամոքսային գեղձի սուր բորբոքումների վիրահատությունները։</t>
  </si>
  <si>
    <t>«ՀՀ  2023 թվականի պետական բյուջեի մասին» օրենքի նախագծում 1202 ծրագրի 11004 միջոցառում
Առաջարկում եմ՝ արդյունքային չափորոշիչներում ավելացնել՝ ճառագայթային բուժման և քիմիաթերապևտիկ ծառայություններից օգտվելու դեպքերի թիվը, ինչպես նաև դրանց իրականացման համար անհրաժեշտ ֆինանսական միջոցները։</t>
  </si>
  <si>
    <t>Առաջարկվում է «ՀՀ 2023 թվականի պետական բյուջեի մասին օրենքի» նախագծի ՀՀ կրթության, գիտության, մշակույթի և սպորտի նախարարության 1183՝ «Ապահով դպրոց» ծրագրի 32001` «Կրթական օբյեկտների շենքային պայմանների բարելավում» միջոցառման շրջանակներում նախատեսել 400 մլն դրամ՝ Արմավիրի մարզի Գեղակերտի միջնակարգ դպրոցի հիմնանորոգման համար։</t>
  </si>
  <si>
    <t>«ՀՀ  2023 թվականի պետական բյուջեի մասին» օրենքի նախագծում 1126 ծրագրի 31003 միջոցառում
- - արդյունքային չափորոշիչում՝ «Կազմակերպությունների թիվը, որտեղ կատարվում են ներդրումները» առկա է անհամապատասխանություն, 2021թ-ի կատարողականում նշված է փաստացի 6 կազմակերպություն, իսկ նախագծով՝ 2021թ-ի սյունակում նշված է 8 կազմակերպություն:
Առաջարկում եմ՝ շտկել անճշտությունը:
- Առաջարկում եմ՝ որպես արդյունքային չափորոշիչ առանձին-առանձին ներկայացնել միջոցառումն իրականացնող թվով 11 կազմակերպությունների անունները:</t>
  </si>
  <si>
    <t>«ՀՀ  2023 թվականի պետական բյուջեի մասին» օրենքի նախագծում 1188 ծրագրի 12001 միջոցառում
- - արդյունքային չափորոշիչում՝ «Ամբուլատոր-պոլիկլինիկական, հիվանդանոցային բուժօգնություն ստացողներին տրամադրված դեղորայքի տեսականի` հիվանդությունների թիվ, հատ» առկա է անհամապատասխանություն, 2021թ-ի կատարողականում նշված է փաստացի 9 հիվանդություն, իսկ նախագծով  2021թ.-ի սյունակում նշված է 12 հիվանդություն: 
- Առաջարկում եմ՝ շտկել անճշտությունը և 2021թ-ի սյունակում լրացնել փաստացի թվերն՝ ըստ հիվանդությունների բացվածքի:
Պարզաբանել՝ ինչով է պայմանավորված արդյունքային չափորոշիչներում հիվանդների թվերի նման նվազումը 2023թ-ին, ի համեմատ 2022թ-ի սպասվող թվերի՝
- Հոգեկան հիվանդների թիվը նվազել է՝ 11.282-ով
- Շաքարային և ոչ շաքարային դիաբետով հիվանդների թիվը նվազել է՝ 8.982-ով
- Էպիլեպսիայով հիվանդների թիվը նվազել է՝ 5007-ով
- Պարբերական հիվանդությամբ հիվանդների թիվը նվազել է՝ 3625-ով
- Տուբերկուլյոզով հիվանդների թիվը նվազել է՝ 23.458-ով
- ՁԻԱՀ-ով հիվանդների թիվը նվազել է՝ 25.282-ով։
- Պարզաբանել նաև, թե թվերի նման նվազեցման դեպքում, ինչու է շուրջ 220 մլն-ով աճել միջոցառման վրա կատարվող ծախսը:</t>
  </si>
  <si>
    <t>«ՀՀ  2023 թվականի պետական բյուջեի մասին» օրենքի նախագծում 1200 ծրագրի 11004 միջոցառում
Պարզաբանել՝ ինչով է պայմանավորված «Մտավոր, հոգեկան (վարքագծային), լսողական, ֆիզիկական (շարժողական) և զարգացման այլ խանգարումներով երեխաների վերականգնողական բուժման գծով ծառայություններից օգտվելու դեպքերի թիվ, հատ» արդյունքային չափորոշիչում 2022թ.-ին  90.000 դեպքերի թվի դիմաց հատկացված 303 մլն դրամի և 2023թ.-ին ակնկալվող՝ 91.780 դեպքերի դիմաց 414 մլն դրամի հայտը:</t>
  </si>
  <si>
    <t>«ՀՀ  2023 թվականի պետական բյուջեի մասին» օրենքի նախագծում 1207 ծրագրի 11001 միջոցառում
- Պարզաբանել՝ ինչով է պայմանավորված՝ «Բնակչության սոցիալապես անապահով և հատուկ խմբերում ընդգրկվածների բժշկական օգնության ծառայություններից օգտվելու դեպքերի թիվ, հատ» արդյունքային չափորոշիչում 2023թ-ին ակնկալվող դեպքերի թվի կտրուկ աճը 99.600-ով՝ 2022թ-ի սպասվող թվի համեմատ:
- Միջոցառման արդյունքային չափորոշիչները  ներկայացնել առանձին՝ ըստ ՀՀ կառավարության  2004 թվականի մարտի 4-ի 318-Ն որոշմամբ հաստատված պետության կողմից երաշխավորված անվճար եվ արտոնյալ պայմաններով բժշկական օգնություն եվ սպասարկում ստանալու իրավունք ունեցող բնակչության սոցիալապես անապահով ու առանձին (հատուկ) հիմնական խմբերի,  մասնավորապես հետևյալ վեց խմբերի՝
Ա ա) ընտանեկան նպաստի համակարգում ընդգրկված 28.01 և ավելի բարձր անապահովության միավոր ունեցող նպաստառուների կողմից ծառայություններից օգտվելու դեպքերի թիվ, 
բ)  բ) 1-ին խմբի հաշմանդամություն ունեցող անձանց կողմից ծառայություններից օգտվելու դեպքերի թիվ, 
գ)  գ) 2-րդ խմբի հաշմանդամություն ունեցող անձանց կողմից ծառայություններից օգտվելու դեպքերի թիվ, 
դ)  դ) 3-րդ խմբի հաշմանդամություն ունեցող անձանց կողմից ծառայություններից օգտվելու դեպքերի թիվ, 
ե)   ե) բժշկասոցիալական փորձաքննության ոլորտում իրավասու պետական մարմնի ուղեգրով լրացուցիչ բժշկական հետազոտության ենթարկվողների թիվ
զ) այլ։</t>
  </si>
  <si>
    <r>
      <rPr>
        <b/>
        <sz val="10"/>
        <rFont val="GHEA Grapalat"/>
        <family val="3"/>
      </rPr>
      <t>ՀՀ կրթության, գիտության, մշակույթի և սպորտի նախարարություն</t>
    </r>
    <r>
      <rPr>
        <sz val="10"/>
        <rFont val="GHEA Grapalat"/>
        <family val="3"/>
      </rPr>
      <t xml:space="preserve">
Հաշվի առնելով ԿԳՄՍ նախարարության գործառույթների ծավալը և իրականացվող փաստաթղթաշրջանառության բնույթը՝  թղթային ձևով իրականացվող աշխատանքների համար ներկայումս բյուջեով նախատեսված գումարները համաչափ են պահանջներին:</t>
    </r>
  </si>
  <si>
    <r>
      <rPr>
        <b/>
        <sz val="10"/>
        <rFont val="GHEA Grapalat"/>
        <family val="3"/>
      </rPr>
      <t>ՀՀ կրթության, գիտության, մշակույթի և սպորտի նախարարություն</t>
    </r>
    <r>
      <rPr>
        <sz val="10"/>
        <rFont val="GHEA Grapalat"/>
        <family val="3"/>
      </rPr>
      <t xml:space="preserve">
Առաջարկն ընդունելի է:</t>
    </r>
  </si>
  <si>
    <r>
      <t xml:space="preserve">ՀՀ կրթության, գիտության, մշակույթի և սպորտի նախարարություն 
</t>
    </r>
    <r>
      <rPr>
        <sz val="10"/>
        <rFont val="GHEA Grapalat"/>
        <family val="3"/>
      </rPr>
      <t>ՀՀ գիտությունների ազգային ակադեմիայի «Ա.Թախտաջյանի անվան բուսաբանության ինստիտուտ» ՊՈԱԿ-ին հատկացվող ֆինանսական միջոցները 212,703.0 հազար դրամով ավելացնելուն ՀՀ կրթության, գիտության, մշակույթի և սպորտի նախարարությունը չի առարկում, եթե լրացուցիչ հատկացումն իրականացվելու է հավելյալ միջոցներ ներգրավելու հաշվին: 
Միաժամանակ հայտնում եմ, որ ՀՀ գիտությունների ազգային ակադեմիայի «Ա.Թախտաջյանի անվան բուսաբանության ինստիտուտ» ՊՈԱԿ-ում նախատեսվում է իրականացնել «Հիշատակի պուրակ» նախագիծը, իսկ հավելյալ միջոցների ներգրավումը նախատեսվելու է այգու մնացյալ մասի պատշաճ խնամքն ու այգու ամբողջական պահպանությունը կազմակերպելու համար: Այս մասով հիմնավորումը և համապատասխան հաշվարկները կներկայացվեն լրացուցիչ:</t>
    </r>
  </si>
  <si>
    <r>
      <rPr>
        <b/>
        <sz val="10"/>
        <rFont val="GHEA Grapalat"/>
        <family val="3"/>
      </rPr>
      <t>ՀՀ տարածքային կառավարման և ենթակառուցվածքների նախարարություն</t>
    </r>
    <r>
      <rPr>
        <sz val="10"/>
        <rFont val="GHEA Grapalat"/>
        <family val="3"/>
      </rPr>
      <t xml:space="preserve">
2023 թվականի ՀՀ պետական բյուջեի 1049 ծրագրի 21001՝ «Պետական նշանակության ավտոճանապարհների հիմնանորոգում» միջոցառման կատարումն ապահովելու համար նախատեսվող ֆինանսական միջոցներն ըստ առաջնահերթությունների և օբյեկտների արդեն իսկ բաշխված են: Ելնելով վերջին շրջանում ՀՀ-ում ստեղծված իրավիճակից՝ առաջնահերթությունը տրվել է առավել բարձր տեխնիկական կարգ և ռազմավարական նշանակություն ունեցող պետական նշանակության ավտոճանապարհներին: Նկատի ունենալով, այն, որ Տ-1-25, /Մ-3/ (Աշտարակ) - Փարպի – Ղազարավան մարզային (տեղական) ավտոճանապարհի կմ0+000 – կմ8+400 հատվածի, Տ-1-13, (Տ-1-25) - Բազմաղբյուր – Ղազարավան մարզային (տեղական) ավտոճանապարհի կմ0+000 – կմ4+000 հատվածի, Տ-1-33, Կոշ (Տ-1-8) - Վերին Սասունիկ – Ավան մարզային (տեղական) ավտոճանապարհի կմ0+000 – կմ7+000 հատվածի Տ-1-82, /Հ-20/ (Ագարակ) - /Հ-86/ (Աղձք) ավտոճանապարհի մարզային (տեղական) կմ0+000 – կմ1+000 հատվածի հիմնանորոգումը ներառված չէ 2023-2025թթ ՄԺԾ ծրագրում, հետևաբար նշված ավտոճանապարհները չեն ներառվել 2023 թվականին հիմնանորոգման ենթակա ճանապարհահատվածների ցանկում:
Միաժամանակ տեղեկացնում ենք, որ ՏԿԵ նախարարությունը կդիտարկի նշված ճանապարհահատվածների հիմնանորոգման հարցը և հնարավորության դեպքում կներառի առաջիկա տարիների ճանապարհաշինական որևէ ծրագրում:</t>
    </r>
  </si>
  <si>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r>
  </si>
  <si>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</si>
  <si>
    <r>
      <rPr>
        <b/>
        <sz val="10"/>
        <rFont val="GHEA Grapalat"/>
        <family val="3"/>
      </rPr>
      <t>ՀՀ կրթության, գիտության, մշակույթի և սպորտի նախարարություն</t>
    </r>
    <r>
      <rPr>
        <sz val="10"/>
        <rFont val="GHEA Grapalat"/>
        <family val="3"/>
      </rPr>
      <t xml:space="preserve">
Առաջարկն ընդունելու և բյուջետավորելու համար անհրաժեշտ է ներկայացնել ծախսերի նախահաշիվ՝ գնային հարցումներով,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</si>
  <si>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</si>
  <si>
    <t>Առաջարկությունը ընդունելի կլինի ՀՀ 2023 թվականի պետական բյուջեի եկամուտների բավարար չափով հավաքագրման դեպքում:</t>
  </si>
  <si>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r>
    <r>
      <rPr>
        <b/>
        <sz val="10"/>
        <rFont val="GHEA Grapalat"/>
        <family val="3"/>
      </rPr>
      <t>ՀՀ տարածքային կառավարման և ենթակառուցվածքների նախարարություն</t>
    </r>
    <r>
      <rPr>
        <sz val="10"/>
        <rFont val="GHEA Grapalat"/>
        <family val="3"/>
      </rPr>
      <t xml:space="preserve"> 
1189՝ Դպրոցների սեյսմիկ անվտանգության մակարդակի բարձրացման ծրագրում ընդգրկված դպրոցների ցանկը հաստատված է ՀՀ կառավարության 23.07.2015թ N 797-Ն որոշմամբ։ Արարատի մարզի Վեդու թիվ 1 հիմնական դպրոցը այդ ցանկի մեջ չի մտնում։ Ոստի այդ դպրոցի շենքի ամրացման աշխատանքները ներառված չեն 2023թ պետբյուջեում 1189 ծրագրի շրջանակներում։ Ինչպես նշված է ՀՀ տարածքային կառավարման և զարգացման նախարարի 29.01.2019թ N 01/18/525-19 նամակում, այս հարցը հնարավոր է քննարկել ծրագրում տնտեսված կամ լրացուցիչ գումարների առկայության դեպքում, որոնք այս պահի դրությամբ բացակայում են։</t>
    </r>
  </si>
  <si>
    <r>
      <rPr>
        <b/>
        <sz val="10"/>
        <rFont val="GHEA Grapalat"/>
        <family val="3"/>
      </rPr>
      <t>ՀՀ առողջապահության նախարարություն</t>
    </r>
    <r>
      <rPr>
        <sz val="10"/>
        <rFont val="GHEA Grapalat"/>
        <family val="3"/>
      </rPr>
      <t xml:space="preserve">
2019 թվականին «Առողջ ապրելակերպի խթանմանն ու ծխելու դեմ պայքարի միջոցառումներ» միջոցառնամ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
</t>
    </r>
  </si>
  <si>
    <r>
      <t xml:space="preserve">ՀՀ առողջապահության նախարարություն  </t>
    </r>
    <r>
      <rPr>
        <sz val="10"/>
        <rFont val="GHEA Grapalat"/>
        <family val="3"/>
      </rPr>
      <t xml:space="preserve">           
«Յուվենիլ արթրիտ» հիվանդությունն ընդգրկված չէ ՀՀ կառավարության 2019 թվականի մայիսի 30-ի N 642-Ն որոշման այն հիվանդությունների ցանկում, որոնց առկայության դեպքում ամբուլատոր-պոլիկլինիկական, դիսպանսերային և հիվանդանոցային բժշկական  հաստատությունների միջոցով դեղերը հիվանդներին տրվում են անվճար:  
Հայտնում եմ, որ «Յուվենիլ արթրիտ» հիվանդությունը վերոգրյալ կառավարության որոշման հիվանդությունների ցանկում ընդգրկելու վերաբերյալ հնարավորությունները ուսումնասիրվել են Առողջապահության նախարարությունում, կազմակերպվել են մասնագիտական հանդիպում-քննարկումներ, վերլուծություններ: 
Տեղեկացնում եմ, որ հավելյալ ֆինանսական միջոցների առկայության դեպքում` Առողջապահության նախարարության կողմից կիրականացվի «Յուվենիլ արթրիտ» հիվանդության բուժման համար նախատեսված դեղերի կենտրոնացված կարգով ձեռքբերում:</t>
    </r>
  </si>
  <si>
    <r>
      <rPr>
        <b/>
        <sz val="10"/>
        <rFont val="GHEA Grapalat"/>
        <family val="3"/>
      </rPr>
      <t>ՀՀ առողջապահության նախարարություն</t>
    </r>
    <r>
      <rPr>
        <sz val="10"/>
        <rFont val="GHEA Grapalat"/>
        <family val="3"/>
      </rPr>
      <t xml:space="preserve"> 
2023 թվականի բյուջեի հայտում ներառված չէ:</t>
    </r>
  </si>
  <si>
    <r>
      <t xml:space="preserve">ՀՀ առողջապահության նախարարություն
</t>
    </r>
    <r>
      <rPr>
        <sz val="10"/>
        <rFont val="GHEA Grapalat"/>
        <family val="3"/>
      </rPr>
      <t xml:space="preserve">Նոր ավելացված արդյունքային ցուցանիշների մեջ պացիենտների տեսակարար կշիռը արտահայտված է տոկոսով: Ներկայացված առաջարկի հիման վրա ավելացվել է նաև  դեպքերի թվով ցուցանիշ:
</t>
    </r>
    <r>
      <rPr>
        <b/>
        <sz val="10"/>
        <rFont val="GHEA Grapalat"/>
        <family val="3"/>
      </rPr>
      <t xml:space="preserve">
</t>
    </r>
  </si>
  <si>
    <r>
      <t xml:space="preserve">ՀՀ առողջապահության նախարարություն
</t>
    </r>
    <r>
      <rPr>
        <sz val="10"/>
        <rFont val="GHEA Grapalat"/>
        <family val="3"/>
      </rPr>
      <t>Ընդունվել է կատարված է համապատասխան փոփոխություն:</t>
    </r>
  </si>
  <si>
    <r>
      <t xml:space="preserve">ՀՀ առողջապահության նախարարություն
</t>
    </r>
    <r>
      <rPr>
        <sz val="10"/>
        <rFont val="GHEA Grapalat"/>
        <family val="3"/>
      </rPr>
      <t>Առաջարկը ընդունված է, ցուցանիշները ավելացված են:</t>
    </r>
  </si>
  <si>
    <r>
      <t xml:space="preserve">ՀՀ առողջապահության նախարարություն
</t>
    </r>
    <r>
      <rPr>
        <sz val="10"/>
        <rFont val="GHEA Grapalat"/>
        <family val="3"/>
      </rPr>
      <t xml:space="preserve">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դրամաշնորհային ծրագրի համաձայնագրով նախատեսված է 1 հատ մամոգրաֆիայի շարժական սարքի ձեռքբերում, ինչը ձեռք է բերվել 2020 թվականին, որով էլ պայմանավորված է 201մլն. դրամ փաստացի կատարողականը:   </t>
    </r>
    <r>
      <rPr>
        <b/>
        <sz val="10"/>
        <rFont val="GHEA Grapalat"/>
        <family val="3"/>
      </rPr>
      <t xml:space="preserve">                                                                                               </t>
    </r>
    <r>
      <rPr>
        <sz val="10"/>
        <rFont val="GHEA Grapalat"/>
        <family val="3"/>
      </rPr>
      <t>2021թվականի 32001 միջոցառման մեջ բացի 10 համակարգչային սարքավորումների ձեռքբերումից, նախատեսված էր մամոգրաֆիայի շարժական սարքի ապամոնտաժման և մոնտաժման, ինչպես նաև այլ ծախսեր կապված սարքի հետ, որը փաստացի կազմել է 1,649 մլն դրամ: 2021 թվականին նախատեսված 10 համակարչային սարքավորումները ձեռք չեն բերվել՝ մրցույթը չկայանալու պատճառով:                                                                                                                                     2022 թվականի բյուջեով 32001 միջոցառման  համակարգչային սարքավորումների քանակը նախատեսվել է ոչ թե 10 այլ 18 համակարչային սարքավորումներ՝ Լոռու և Տավուշի մարզերի ԱԱՊ օղակի բուժ. հաստատություններին  խրախուսելու համար: 2022թվականի նախատեսված էր նաև «Շարունակական բժշկական կրթության, ներառյալ հավաստագրման ծրագրի ինտերնետ մոդուլի մշակման աշխատանքների իրականացումը», որի ընդհանուր գումարը կազմում է 39,246 մլն դրամ: Նշված միջոցառումը Դրամաշնորհային ծրագրից հանելու և ֆինանսական միջոցները ՀՀ Շիրակի մարզում սքրինինգային հետազոտությունների իրականացմանը ուղղելու նպատակով Կայունացման և զարգացման եվրասիական հիմնադրամին 14.07.2022թ․ ՀՀ ֆինանսների նախարարի անունից ներկայացվել է Դրամաշնորհային Համաձայնագրում փոփոխություն կատարելու վերաբերյալ առաջարկություն։ Լոռու մարզի համար նախատեսված համակարգչային սարքավորումները ձեռք են բերվել, իսկ  Տավուշի մարզի համար համակարգչային սարքավորումների ձեռքբերումը կիրականացվի 2022թ․-ի II կիսամյակում՝ մարզի սքրինինգային հետազոտությունների ավարտից հետո:</t>
    </r>
  </si>
  <si>
    <r>
      <t xml:space="preserve">ՀՀ առողջապահության նախարարություն
</t>
    </r>
    <r>
      <rPr>
        <sz val="10"/>
        <rFont val="GHEA Grapalat"/>
        <family val="3"/>
      </rPr>
      <t>32005 միջոցառման մեջ ներառված է  նաև Մարտունու ԲԿ-ի շենքի կառուցման շինարարական և հեղինակային հսկողության աշխատանքների գումարները, որոնք  դեռևս իրականացվում են 32002 միջոցառման շրջանակներում: Ս.թ. օգոստոս ամսից նախատեսվում է Մարտունու ԲԿ-ի շենքի կառուցման աշխատանքների ֆինանսավարումը 32002 միջոցառումից տեղափոխել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«ՀՀ 2023 թվականի պետական բյուջեի մասին» օրենքի նախագծում նախատեսված 1,963,403 մլն դրամի մեջ ներառված է նաև Վայոց Ձորի մարզային հիվանդանոցի արդիականացման համար բժշկական սարքավորումների և կահույքի ձեռքբերումը:</t>
    </r>
  </si>
  <si>
    <r>
      <t xml:space="preserve">ՀՀ առողջապահության նախարարություն
</t>
    </r>
    <r>
      <rPr>
        <sz val="10"/>
        <rFont val="GHEA Grapalat"/>
        <family val="3"/>
      </rPr>
      <t>«Ախտորոշիչ սարքավորումների հավաքածու» ցուցանիշը խմբագրվել է «ռենտգենոգրաֆիկ թվային համակարգ» ցուցանիշով: Ցուցանիշները սահմանվում են համաձայն դրամաշնորհատուի կողմից հաստատված բյուջեի, և գնահատված կարիքների: Հաշվի առնելով նաև սարքավորումների ծառայության երկարաժամկետությունը, արդյունքային ցուցանիշները չեն կրկնվում տարեցտարի:</t>
    </r>
  </si>
  <si>
    <r>
      <t xml:space="preserve">ՀՀ առողջապահության նախարարություն
</t>
    </r>
    <r>
      <rPr>
        <sz val="10"/>
        <rFont val="GHEA Grapalat"/>
        <family val="3"/>
      </rPr>
      <t xml:space="preserve">Արդյունքային ցուցանիշներում «Վայոց Ձորի մարզային հիվանդանոցի նոր շենքի կառուցման աշխատանքներ/տոկոս» տողի 2023 թվականի սյունակում նշված «1» արդյունքային ցուցանիշը, ոչ թե 1%- է, այլ մեկ հատ քանակական միավոր:       </t>
    </r>
  </si>
  <si>
    <r>
      <t xml:space="preserve">ՀՀ առողջապահության նախարարություն
</t>
    </r>
    <r>
      <rPr>
        <sz val="10"/>
        <rFont val="GHEA Grapalat"/>
        <family val="3"/>
      </rPr>
      <t>Հիվանդների թվի փոփոխությունը կապված է անվճար և արտոնյալ պայմաններով և կենտրոնացված կարգով դեղորայքի ստացման հետ:</t>
    </r>
  </si>
  <si>
    <r>
      <t xml:space="preserve">ՀՀ առողջապահության նախարարություն
</t>
    </r>
    <r>
      <rPr>
        <sz val="10"/>
        <rFont val="GHEA Grapalat"/>
        <family val="3"/>
      </rPr>
      <t>Կազմակերպությունների թիվը, որտեղ կատարվում են ներդրումները (հատ) թվով 6 հատ, Նախագծանախահաշվային փաստաթղթերի քանակ` 2 հատ</t>
    </r>
  </si>
  <si>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</si>
  <si>
    <r>
      <t xml:space="preserve">ՀՀ առողջապահության նախարարություն
</t>
    </r>
    <r>
      <rPr>
        <sz val="10"/>
        <rFont val="GHEA Grapalat"/>
        <family val="3"/>
      </rPr>
      <t>2021 թվականի կատարողականում ներկայացված է թվով 12 հիվանդություն:</t>
    </r>
  </si>
  <si>
    <r>
      <t xml:space="preserve">ՀՀ առողջապահության նախարարություն
</t>
    </r>
    <r>
      <rPr>
        <sz val="10"/>
        <rFont val="GHEA Grapalat"/>
        <family val="3"/>
      </rPr>
      <t>Գումարի ավելացումը պայմանավորված է մեկ երեխայի հաշվարկով բուժման միջին արժեքի բարձրացմամբ</t>
    </r>
  </si>
  <si>
    <r>
      <t xml:space="preserve">ՀՀ առողջապահության նախարարություն
</t>
    </r>
    <r>
      <rPr>
        <sz val="10"/>
        <rFont val="GHEA Grapalat"/>
        <family val="3"/>
      </rPr>
      <t>Նշված փոփոխությունները կատարված են:</t>
    </r>
    <r>
      <rPr>
        <b/>
        <sz val="10"/>
        <rFont val="GHEA Grapalat"/>
        <family val="3"/>
      </rPr>
      <t xml:space="preserve">
</t>
    </r>
  </si>
  <si>
    <r>
      <t>ՀՀ առողջապահության նախարարություն</t>
    </r>
    <r>
      <rPr>
        <sz val="10"/>
        <rFont val="GHEA Grapalat"/>
        <family val="3"/>
      </rPr>
      <t xml:space="preserve">
Նշված փոփոխությունները նախատեսվում է դիտարկել 2024-2026 թթ. ՄԺԾԾ հայտի ժամանակ</t>
    </r>
  </si>
  <si>
    <t>Առաջարկին հնարավոր է անդրադառնալ ՀՀ 2024-2026թթ. բյուջետային գործընթացի ժամանակ, ՀՀ կրթության, գիտության, մշակույթի և սպորտի նախարարությանը նախատեսված ընդհանուր հատկացումների շրջանակներում՝ ելնելով ոլորտային և ծախսային առաջնահերթություններից:</t>
  </si>
  <si>
    <t xml:space="preserve"> ՀՀ Ազգային Ժողովի պատգամավոր  Հերիքնազ Տիգրանյան</t>
  </si>
  <si>
    <t xml:space="preserve">1160 ծրագրի 11001 միջոցառման հաշմանդամություն ունեցող անձանց պետական հավաստագրերով տրամադրվող աջակցող միջոցների վերանորոգման ծառայությունը ունի մեծ պահանջարկ, սակայն նշված խնդիրների պատճառով վերանորոգման միջոցառումը վերջին երկու տարիներին չի իրականացվում։ Ուստի առաջարկվում է ապահովել այնպիսի կարգավորումներ, որ պետական հավաստագրերի միջոցով շահառուին տրամադրված աջակցող միջոցի վերանորոգման կարիք առաջանալու դեպքում շահառուն հնարավորություն ունենա աջակցող միջոցի վերանորոգումը ստանալ տվյալ աջակցող միջոցը տրամադրած կազմակերպության կողմից:
Հաշվի առնելով վերոգրյալը, առաջարկվում է ՀՀ 2023 թվականի պետական բյուջեի նախագծով նախատեսված 1160 ծրագրի «11001. Հաշմանդամություն ունեցող անձանց աջակցող միջոցների վերանորոգում» միջոցառումը փոխարինել  «12002. Հաշմանդամություն ունեցող անձանց աջակցող միջոցների վերանորոգում» միջոցառմամբ՝ տրանսֆերտի իրականացման տեսակ տարբերակով։ </t>
  </si>
  <si>
    <t>ՀՀ աշխատանքի և սոցիալական հարցերի նախարարություն</t>
  </si>
  <si>
    <t>ՀՀ տարածքային կառավարման և ենթակառուցվածքների նախարարության 1189՝ «Դպրոցների սեյսմիկ անվտանգության մակարդակի բարձրացման» ծրագրի 12001`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միջոցառման շրջանակներում նախատեսել 400 մլն դրամ՝ Արմավիրի մարզի Գեղակերտի միջնակարգ դպրոցի հիմնանորոգման համար։</t>
  </si>
  <si>
    <t xml:space="preserve"> ՀՀ Ազգային Ժողովի պատգամավոր Շիրակ Թորոսյան</t>
  </si>
  <si>
    <t xml:space="preserve"> ՀՀ Ազգային Ժողովի պատգամավոր Նաիրա Եղիազարյան</t>
  </si>
  <si>
    <t>Առաջարկում եմ «Հայաստանի Հանրապետության 2023 թվականի պետական բյուջեի» նախագծում Վրաստանի հայալեզու լրատվամիջոցների համար նախատեսված 10 միլիոն ՀՀ դրամը կրկնապատկել: 
Առաջարկը պայմանավորված է այն հանգամանքով, որ Վրաստանում թուրքական և ադրբեջանական գումարներով ֆինանսավորվող բազմաթիվ լրատվամիջոցներ զանգվածային հակահայկական քարոզչություն են իրականացնում, որին դիմակայելու ամենաարդյունավետ ճանապարհը հայալեզու լրատվամիջոցների ֆինանսավորման ավելացումն է: Ավելացնելով ֆինանսավորումը մենք հնարավորություն կընձեռենք Վրաստանի հայալեզու լրատվամիջոցներին քառալեզու ձևաչափով (հայերեն, վրացերեն, ռուսերեն և անգլերեն) նյութեր, վերլուծություններ և առօրյա լրատվական հոսքեր ապահովել՝ հայկական տեսակետերը առաջ մղելու և տարածելու համար։
Միաժամանակ Վրաստանի հայալեզու լրատվամիջոցների արդյունավետ գործունեությունը լրացուցիչ հնարավորություններ է ընձեռում վրացահայության շրջանում հայոց լեզվի պահպանման և տարածման համար։</t>
  </si>
  <si>
    <t>Առաջարկում եմ կրկնապատկել «Հայկական հանրագիտարան» հրատարակչություն ՊՈԱԿ-ին հատկացվող 29 400 000 ՀՀ դրամը։ 
Հանրագիտարանի կողմից ստեղծվող գիտահանրամատչելի հրատարակությունները հանդիսանում են համացանցային գիտահանրամատչելի տեղեկատվական հեղինակավոր աղբյուրների (վիքիպեդիա և այլն) հիմնական համալրողները։ Այդ հրատարակությունները կարևոր են նաև համացանցում հայկական տեսակետի պաշտպանության տեսանկյունից, որը լայն հնարավորություն է ստեղծում համացանցում լայնորեն տարածված և տարածվող կեղծ, հակահայ, անգամ թշնամական նյութերի և տեղեկատվության դեմ արդյունավետ պայքար մղելու համար։
«Հայկական հանրագիտարան» հրատարակչություն ՊՈԱԿ-ը ավանդական մեծ ներուժ ունի բնակչության լայն շրջանակներին հասանելի գիտահանրամատչելի ուսումնասիրությունների ասպարեզում։</t>
  </si>
  <si>
    <t xml:space="preserve">
Առաջարկությունը ընդունելի կլինի ՀՀ 2023 թվականի պետական բյուջեի եկամուտների բավարար չափով հավաքագրման դեպքում: </t>
  </si>
  <si>
    <t>Բարձրացված հարցի վերաբերյալ կարևորում ենք լիազոր մարմնի դիրքորոշումը:</t>
  </si>
  <si>
    <t>2019 թվականին «Առողջ ապրելակերպի խթանմանն ու ծխելու դեմ պայքարի միջոցառումներ» միջոցառնամ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t>
  </si>
  <si>
    <t>Առաջարկին հնարավոր է անդրադառնալ ՀՀ 2024-2026թթ. բյուջետային գործընթացի ժամանակ, ՀՀ առողջապահության նախարարությանը նախատեսված ընդհանուր հատկացումների շրջանակներում՝ ելնելով ոլորտային և ծախսային առաջնահերթություններից:</t>
  </si>
  <si>
    <t>Հաշվի առնելով, որ առաջարկությունը վերաբերում է արդյունքային (ոչ ֆինանսական) ցուցանիշներին՝ ուստի կարևորում ենք լիազոր մարմնի դիրքորոշումը:</t>
  </si>
  <si>
    <t>Առաջարկն ընդունվել է՝ արդյունքային (ոչ ֆինանսական ցուցանիշներում կատարված է համապատասխան փոփոխություն:</t>
  </si>
  <si>
    <t>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դրամաշնորհային ծրագրի համաձայնագրով նախատեսված է 1 հատ մամոգրաֆիայի շարժական սարքի ձեռքբերում, ինչը ձեռք է բերվել 2020 թվականին, որով էլ պայմանավորված է 201մլն. դրամ փաստացի կատարողականը:                                           2021թվականի 32001 միջոցառման մեջ բացի 10 համակարգչային սարքավորումների ձեռքբերումից, նախատեսված էր մամոգրաֆիայի շարժական սարքի ապամոնտաժման և մոնտաժման, ինչպես նաև այլ ծախսեր կապված սարքի հետ, որը փաստացի կազմել է 1,649 մլն դրամ: 2021 թվականին նախատեսված 10 համակարչային սարքավորումները ձեռք չեն բերվել՝ մրցույթը չկայանալու պատճառով:                                                                            2022 թվականի բյուջեով 32001 միջոցառման  համակարգչային սարքավորումների քանակը նախատեսվել է ոչ թե 10 այլ 18 համակարչային սարքավորումներ՝ Լոռու և Տավուշի մարզերի ԱԱՊ օղակի բուժ. հաստատություններին  խրախուսելու համար: 2022թվականի նախատեսված էր նաև «Շարունակական բժշկական կրթության, ներառյալ հավաստագրման ծրագրի ինտերնետ մոդուլի մշակման աշխատանքների իրականացումը», որի ընդհանուր գումարը կազմում է 39,246 մլն դրամ: Նշված միջոցառումը Դրամաշնորհային ծրագրից հանելու և ֆինանսական միջոցները ՀՀ Շիրակի մարզում սքրինինգային հետազոտությունների իրականացմանը ուղղելու նպատակով Կայունացման և զարգացման եվրասիական հիմնադրամին 14.07.2022թ․ ՀՀ ֆինանսների նախարարի անունից ներկայացվել է Դրամաշնորհային Համաձայնագրում փոփոխություն կատարելու վերաբերյալ առաջարկություն։ Լոռու մարզի համար նախատեսված համակարգչային սարքավորումները ձեռք են բերվել, իսկ  Տավուշի մարզի համար համակարգչային սարքավորումների ձեռքբերումը կիրականացվի 2022թ․-ի II կիսամյակում՝ մարզի սքրինինգային հետազոտությունների ավարտից հետո:</t>
  </si>
  <si>
    <t>32005 միջոցառման մեջ ներառված է  նաև Մարտունու ԲԿ-ի շենքի կառուցման շինարարական և հեղինակային հսկողության աշխատանքների գումարները, որոնք  դեռևս իրականացվում են 32002 միջոցառման շրջանակներում: Ս.թ. օգոստոս ամսից նախատեսվում է Մարտունու ԲԿ-ի շենքի կառուցման աշխատանքների ֆինանսավարումը 32002 միջոցառումից տեղափոխել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«ՀՀ 2023 թվականի պետական բյուջեի մասին» օրենքի նախագծում նախատեսված 1,963,403 մլն դրամի մեջ ներառված է նաև Վայոց Ձորի մարզային հիվանդանոցի արդիականացման համար բժշկական սարքավորումների և կահույքի ձեռքբերումը:</t>
  </si>
  <si>
    <t>«Ախտորոշիչ սարքավորումների հավաքածու» ցուցանիշը խմբագրվել է «ռենտգենոգրաֆիկ թվային համակարգ» ցուցանիշով: Ցուցանիշները սահմանվում են համաձայն դրամաշնորհատուի կողմից հաստատված բյուջեի, և գնահատված կարիքների: Հաշվի առնելով նաև սարքավորումների ծառայության երկարաժամկետությունը, արդյունքային ցուցանիշները չեն կրկնվում տարեցտարի:</t>
  </si>
  <si>
    <t xml:space="preserve">Արդյունքային ցուցանիշներում «Վայոց Ձորի մարզային հիվանդանոցի նոր շենքի կառուցմանաշխատանքներ/տոկոս» տողի 2023 թվականի սյունակում նշված «1» արդյունքային ցուցանիշը, ոչ թե 1%- է, այլ մեկ հատ քանակական միավոր:     </t>
  </si>
  <si>
    <t xml:space="preserve"> 8 կազմակերպություններից 2-ում իրականացվում է նախագծային աշխատանքներ, ավելացվել է նախագծանախահաշվային փաստաթղթերի քանակ տող:
 Թվով 11 կազմակերպությունների անունները ներկայացված է ՀՀ 2023թ-ի պետական բյուջեի նախագծի N 1 հավելվածի N 3 աղյուսակում:
</t>
  </si>
  <si>
    <t>Մինչև 2022թ. Միջոցառումն ունեցել է 1 արդյունքային ցուցանիշ՝  «Դատաբժշկական փորձաքննությունների թիվ, հատ»  արդյունքային չափորոշիչը, որում էլ ներառված են եղել նաև դիակների, կենդանի անձանց, դատագենետիկ և հյուսվածքաբանական փորձաքննությունների մասով ցուցանիշները: 2022թ. Միջոցառման արդյունքային ցուցանիշները վերանայվել են և վերը նշված ցուցանիշները ներկայացվել են առանձին տողով, ինչով էլ պայմանավորված է  «Դատաբժշկական փորձաքննությունների թիվ, հատ»  արդյունքային ցուցանիշի նվազեցումը:</t>
  </si>
  <si>
    <t>Առաջարկը նախատեսվում է դիտարկել 2024-2026 թթ. ՄԺԾԾ հայտի ժամանակ:</t>
  </si>
  <si>
    <t>2021 թվականի կատարողականում ներկայացված է թվով 12 հիվանդություն:</t>
  </si>
  <si>
    <t>Ավելացումը պայմանավորված է մեկ երեխայի հաշվարկով բուժման միջին արժեքի 7.2%-ով բարձրացմամբ:</t>
  </si>
  <si>
    <t>Նշված փոփոխությունները նախատեսվում է դիտարկել 2024-2026 թթ. ՄԺԾԾ հայտի ժամանակ</t>
  </si>
  <si>
    <t>Հիվանդների թվի փոփոխությունը կապված է անվճար և արտոնյալ պայմաններով և կենտրոնացված կարգով դեղորայքի ստացման հետ:
«Հիվանդությունների կանխարգելում և վերահսկում» տողի դիմաց նշված 193.769 թիվը՝ իրականացվելիք հետազոտությունների քանակն է:</t>
  </si>
  <si>
    <r>
      <t xml:space="preserve">ՀՀ առողջապահության նախարարություն
</t>
    </r>
    <r>
      <rPr>
        <sz val="10"/>
        <rFont val="GHEA Grapalat"/>
        <family val="3"/>
      </rPr>
      <t>Դիքորոշում չի ներկայացվել:</t>
    </r>
  </si>
  <si>
    <t>1126 ծրագրի 11001 միջոցառման նպատակն է Առողջապահության ոլորտի պետական քաղաքականության մշակումը, ծրագրերի իրականցումը և մոնիտորինգ, հետևաբար նշված միջոցառման շրջանակներում նպատակահարմար չէ ավելացնել առաջարկվող արդյունքային չափորոշիչները:
Եթե բարծրացված հարցը վերաբերում է 1207 ծրագրի 11001 միջոցառմանը, ապա 
նշված փոփոխություններին հնարավոր կլինի անդրադառնալ 2024-2026 թթ. ՄԺԾԾ հայտի ժամանակ:</t>
  </si>
  <si>
    <t xml:space="preserve"> ՀԱՆՐԱՅԻՆ ՔՆՆԱՐԿՈՒՄՆԵՐԻ ՄԻԱՍՆԱԿԱՆ ՀԱՐԹԱԿՈՒՄ ՀՀ 2023 ԹՎԱԿԱՆԻ ՊԵՏԱԿԱՆ ԲՅՈՒՋԵԻ ՆԱԽԱԳԾԻ ՀԱՆՐԱՅԻՆ ՔՆՆԱՐԿՈՒՄՆԵՐԻ ԱՐԴՅՈՒՆՔՆԵՐՈՎ ԱՌՑԱՆՑ ՆԵՐԿԱՅԱՑՎԱԾ ԱՌԱՋԱՐԿՈՒԹՅՈՒՆՆԵՐԻ ԵՎ ԵԶՐԱԿԱՑՈՒԹՅՈՒՆՆԵՐԻ</t>
  </si>
  <si>
    <t>Կարեն Աբրահամյան</t>
  </si>
  <si>
    <t xml:space="preserve">Սոցիալական ոլորտին հատկացվող միջոցները՝ կենսաթոշակների գծով,նշվում է,որ կավելանա 25.2 մլրդ դրամով,սակայն չի նշվում կոնկրետ ինչքան կավելանա միջին կենսաթոշակը, նվազագույն կենսաթոշակը, խնդրում եմ նշել ակնկալվող ավելացման չափերը,առաջարկում եմ վերանայել անապահովության նպաստների չափերը,վերջին անգամ անապահովության նպաստների չափերը փոխվել են 2016 թվականին,այն էլ ընդամենը 1000 դրամի չափով։ </t>
  </si>
  <si>
    <t>"Տնտեսական իրավունքի կենտրոն" Հասարակական կազմակերպություն</t>
  </si>
  <si>
    <t>Կ Ա Ր Ծ Ի Ք «Հայաստանի Հանրապետության 2023 թվականի պետական բյուջեի մասին» ՀՀ օրենքի նախագիծ վերաբերյալ «Տնտեսական իրավունքի կենտրոն» հասարակական կազմակերպությունը, ուսումնասիրելով ««Հայաստանի Հանրապետության 2023 թվականի պետական բյուջեի մասին» ՀՀ օրենքի նախագիծը» (այսուհետև՝ Նախագիծ), հայտնում է հետևյալ նկատառումները, դիտողություններն ու առաջարկությունները. 
Գնահատում ենք Նախագծի հեղինակի արձագանքը ԶԼՄ-ներում հնչեցրած մեր դիտողություններին և ըստ այդմ համապատասխան շտկումներ կատարելով դրանում: 1) Այսպես, արձագանքելով 2022 թ. հոկտեմբերի 3-ին 1in.am կայքին տված իմ հարցազրույցին (https://www.1in.am/3171874.html), և ի կատարումն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իրավակարգավորումների, վերջապես Նախագծի հեղինակն առաջին անգամ հանրային քննարկման դրեց Նախագիծը Հայաստանի Հանրապետության արդարադատության նախարարության կողմից վարվող իրավական ակտերի նախագծերի հրապարակման միասնական կայքում (https://www.e-draft.am/projects/4797/about): 2) Դրա հետ մեկտեղ Նախագիծը, ի խախտումը ՀՀ կառավարության 2018 թ. հոկտեմբերի 10-ի թիվ 1146-Ն որոշման իրավակարգավորումների, հանրային քննարկման է դրվել առանց դրան ուղեկցող փաստաթղթղերի, ինչը հնարավորություն չի ընձեռել հասարակությանը թափանցիկորեն տեղեկանալ Նախագծով նախատեսվող եկամուտների և ծախսերի ամբողջությանը: Դրա արդյունքում Նախագծի վերաբերյալ 2022 թ. հոկտեմբերի 18-ի դրությամբ եղել է ընդամենը 1 առաջարկություն, ինչի վերաբերյալ բացակայում է Նախագծի հեղինակի եզրակացությունը: 3) Նախագծում կատարվել է շտկում դրա ՀՀ կառավարության սեպտեմբերի 29-ի նիստին ներկայացված տարբերակի (Orenq2023TEXT) համեմատությամբ և Օրենքի նախագծի ստորագրությունը՝ Ա.Սարգսյանի անունից փոխարինվել է Վ.Խաչատուրյանի անունով: 4) Նախագծում բացակայում է 2020-2050 թթ. վերափոխման ռազմավարությանը (https://www.gov.am/am/hraparakum/item/1277/) հղումները, ինչը, մեր կարծիքով իրականում, ըստ ՀՀ օրենսդրության, չի հանդիսանում նորմատիվ իրավական փաստաթուղթ։ Դա ՀՀ վարչապետի նախընտրական ծրագրային փաստաթուղթն է ինչը չի հաստատված որևէ նորմատիվ ակտով։ Ավելին, դրա հիմքում չկա որևէ ծրագրային հիմնավորում։ Հետևապես դրան հղումը անելը անլրջացնում է գլխավոր ֆինանսական փաստաթուղթն ամբողջությամբ։ 5) ՀՀ կառավարության պաշտոնական կայքում (https://www.gov.am/am/prsp/) որպես ռազմավարական համապարփակ փաստաթուղթ նշված է միայն «ՀՀ 2014-2025 թթ. հեռանկարային զարգացման ռազմավարական ծրագիրը», ինչն ըստ էության ժամանակավրեպ է և դրան հղումներ Նախագծում իրավացիորեն չկան: Փոխարենը, 2018 թ. թավշյա հեղափոխությունից հետո առայսօր չի մշակվել ՀՀ զարգացման հեռանկարային համապարփակ ռազմավարական մի այնպիսի ծրագիր (քննարկված քաղաքացիական հասարակության ակտիվ մասնակցությամբ), ինչը ուղենիշ կլիներ ՀՀ սոցիալ-տնտեսական հարատև, կայուն, անվտանգ զարգացմանն ու աշխատանքի միջազգային բաժանմանը արժանի մասնակցությանը:</t>
  </si>
  <si>
    <t>Նախագծի 12-15 հոդվածներով կարգավորվում են «ՎՏԲ-Հայաստան բանկ» ՓԲԸ-ում ավանդատու հանդիսացող քաղաքացիների` նախկին ԽՍՀՄ Խնայբանկի ՀԽՍՀ հանրապետական բանկում մինչև 1993 թվականի հունիսի 10-ը ներդրած դրամական ավանդների դիմաց փոխհատուցման տրամադրման գործընթացները: Ցավոք, այդ գործընթացը, մեր կարծիքով շատ է երկարաձգվում և չի համապատասխանում այդ ծրագրի նպատակարումներին: Այսպես. 1) 2023 թվականինն էլ նախատեսվում է այդ բյուջետային ծրագրին հատկացնել սոսկ 1.1 մլրդ դրամ, այնքան, որքան նախորդ տարիներին: Մինչդեռ հատկանշական է, որ այդ ծրագրի շահառուները տարեցտարի պակասում են ելնելով ինչպես տարիքից, այնպես էլ՝ միգրացիոն հոսքերից: Հետևապես առաջարկում ենք, որպեսզի ՀՀ պետական բյուջեով այդ ծրագրի իրականացմանը հատկացվեն ավելի շատ միջոցներ՝ առնվազն 2 անգամ ավելի շատ Նախագծով նախատեսվածից, այն հաշվով, որպեսզի միջինժամկետ հատվածում բավարարվեն դրա բոլոր շահառուների ակնկալիքները և նրանց հետ վերադարձվեն ավելի քան 30 տարի առաջ կատարված ներդորւմները , որոնց հաշվին տարիներ շարունակ իրականացվել են ՀՀ սոցիալ-տնտեսական զարգացման բազմաթիվ ծրագրեր, որոնցից այժմ էլ օգտվում են այդ ներդրումների շահառու ներկայիս սերունդը, այդ թվում որոշումներ ընդունող իշխանության ներկայացուցիչները: 2) Այդ բյուջետային ծրագրի իրականացման նպատակով Նախագծի 13-րդ հոդվածի 1-ին մասով նախատեսված է փոխհատուցման արտահերթ տրամադրումը Հայրենական մեծ պատերազմի վետերաններին: Մինչդեռ անհասկանալի է, թե ինչու այդպիսի արտոնություն չի սահմանված Հայրենական մեծ պատերազմի մասնակցին հավասարեցված անձանց անունով ներդրված ավանդը ՀՀ օրենսդրությամբ սահմնաված կարգով նրանց և/կամ նրանց ժառանգած անձանց վրա: Ակնհայտ է, որ այդ անձանց թիվը գնալով պակասում է, իսկ նրանց ավանդների նկատմամբ ժառանգության իրավունքով ՀՀ օրենսդրությամբ սահմանված կարգով ձևակերպված ժառանգների թիվը մեծ չէ: Հետևապես առաջարկում ենք Նախագծի 13-րդ հոդվածի 1-ին մասից հետո լրացնել նոր 2-րդ մաս՝ հետևյալ բովանդակությամբ. «փոխհատուցման արտահերթ տրամադրումը Հայրենական մեծ պատերազմի մասնակիցներին հավասարեցված անձանց և նրանց ավանդները ժռանգության իրավունքով ՀՀ օրենսդրությամբ սահմանված կարգով ձևակերպած ժառանգներին` «Հայաստանի Հանրապետության 2006 թվականի պետական բյուջեի մասին» օրենքի N 8 հավելվածի 4-րդ կետով սահմանված սանդղակին համապատասխան` Կառավարության սահմանած կարգով,», Այս կարգավորմամբ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 3) Նախագծի 13-րդ հոդվածի 2-րդ մասով նախատեսված է փոխհատուցման տրամադրումը «Հայաստանի Հանրապետության 2006 թվականի պետական բյուջեի մասին» օրենքի N 8 հավելվածի 4-րդ կետով սահմանված սանդղակին համապատասխան` մինչև 1940 թվականի հունիսի 30-ը ներառյալ ծնված անձանց: Ըստ այդ կարգավորման նշված բյուջետային ծրագրից արտոնություն ստացող անձանց տարիքը պետք է լինի 81.5 տարուց ավելի: Կարծում ենք, որ այս կարգավորումը չի բխում ՀՀ սահմանադրությունից, մարդու իրավունքների պաշտպանության ՀՀ ռազմավարությունից և երկրում ներկայում տիրող ժողովրդագրական իրավիճակից: Այսպես, ըստ Ալիք մեդիա լրատվական կայքի հետազոտության տվյալների «Հայաստանում կտրուկ նվազել է կյանքի միջին տեւողությունը. սրա մասին փաստում է պաշտոնական վիճակագրությունը: 2020 թվականին տղամարդկանց կյանքի միջին տեւողությունը մեր երկրում եղել է 68.4 տարի: Սա, 2000 թվականից սկսած, Հայաստանում արձանագրված ամենացածր ցուցանիշն է:»: Ըստ պատոնական վիճակագրության տվյալների 2019 թ. ՀՀ ամբողջ բնակչության կյանքի սպասվող տևողությունը հաշվարկված ծննդից, ըստ սեռի կազմում էր 76.5, այդ թվում կանանց՝ 79.5, իսկ տղամարդկանց՝ 73.1: Այդ տվյալները 2020 թ. բնութագրվում են հետևյալ ցուցանիշներով՝ 73.5, 78.6, 68.4: Ակնհայտ է, որ երկրում կյանքի սպասվող տևողությունը աստիճանաբար նվազում է: Այդ պայմաններում ոչ մարդասիրական, խտրական ու անհավասար է թվում կառավարության քաղաքականությունը 1993 թվականին ներդրված ավանդների փոխհատուցումը 81.5 տարուց ավելի անձանց: Հետևապես առաջարկում ենք Նախագծի 13-րդ հոդվածի 2-րդ մասում «մինչև 1940 թվականի հունիսի 30-ը ներառյալ ծնված անձանց» բառերը փոխարինել «մինչև 1949 թվականի հունիսի 30-ը ներառյալ ծնված անձանց» բառերով՝ ներկայում Հայաստանում կյանքի սպասվող տևողությանը համապատասխան: Այս կարգավորմամբ նույնպես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t>
  </si>
  <si>
    <t>Նախագծի 3-րդ հոդվածով նախատեսվում է շարունակել Արցախի Հանրապետությանը բյուջետային վարկի տրամադրաման հանձնառությունը՝ «3. Արցախի Հանրապետությանը սույն օրենքով նախատեսված բյուջետային վարկը տրամադրվում է մինչև 2027 թվականի հունվարի 1-ը մարման ժամկետով՝ տարեկան 0.01 տոկոս տոկոսադրույքով …»: Այս կարգավորման առումով մեզ՝ ՀՀ քաղաքացիներիս անհայտ է մնացել և մնում տարիներ շարունակ նույնատիպ քաղաքականության արդյունքում Արցախի Հանարապետությանը տրամադրված վարկի վերադարձման, տոկոսների մարման, Արցախի Հանարպետության բյուջետային եկամուտների և ծախսերի վերաբերյալ մատչելի վերլուծությունն ու այդ հիման վրա վարկի տրամադրման հիմնավորումը: Այս խնդիրը առավալեապես ցայտուն է այն պարագայում, երբ 2020 թ. 44-օրյա պատերազմից հետո կտրուկ մեծացան ՀՀ պետական բյուջեից հատկացումները Արցախի Հանրապետությունը՝ մի քանի անգամ գերազնացելով բյուջետային վարկի գումարները: Ավելին, ակնհայտ դարձան Արցախի Հանարպետության իշխանության ղեկին մոտ կանգնած անձանց ապօրինի հարստացման, բյուջետային միջոցների կոռուպցիոն յուրացմանը վերաբերյալ փաստերը, և վերջապես՝ գործող իշխանության կողմից վարվող այնպիսի քաղաքականությունը, ինչը որ միայն չի բխում Հայաստանի Հանրապետության շահերից, այլև շատ հաճախ հակասում է դրան: Ելնելով վերոհիշյալից առաջարկում ենք Նախագծի բյուջետային ուղերձում լրացնել նոր մաս՝ ուղղված Արցախի Հանարապետությանը տրամադրված վարկերի օգտագործման, տոկոսների մարման և պարտքի մարման մասին:</t>
  </si>
  <si>
    <t>Նախագծի 4-րդ հոդվածով նախատեսված է «4. 2023 թվականին պետական պաշտոն և պետական ծառայության պաշտոն զբաղեցնող անձանց բազային աշխատավարձի չափը կազմում է 83 200 դրամ.», իսկ 5-րդ հոդվածով՝ «5. յուրաքանչյուր մարմնի պետական ծառայողների տարեկան պարգևատրման ֆոնդի միասնական տոկոսային դրույքաչափը կազմում է այդ մարմնի գծով Հայաստանի Հանրապետության 2022 թվականի պետական բյուջեով նախատեսված պետական ծառայողների հիմնական աշխատավարձի տարեկան ֆոնդի 10 տոկոսը.»: Այս կարգավորումներով փաստորեն պետական պաշտոն և պետական ծառայության պաշտոն զբաղեցնող անձանց բազային աշխատավարձի չափը նախորդ տարվա համեմատությամբ աճում է 25.8 տոկոսով, ինչպես նաև դրան զուգահեռ պահպանվում է նրանց պարգևավճարներ տրամադրելու արատավոր քաղաքականությունը (Նախագծի 1005 բյուջետային ծրագրով հանրային աշխատողների պարգևավճարների և պատվովճարների ծախսը նախատեսած է ավելի քան 11 մլրդ ՀՀ դրամի չափով), ինչը բոլորովին էլ չի հիմնավորվում դրանք ստանալու համար հիմնավոր և ապացուցողական ուժ ունեցող հաշվետվություններով: Այս պարագայում անհեթեթ է թվում. 1) երկրում 2023 թ. հունվարի 1-ից նվազագույն աշխատավարձի մակարդակը սոսկ 10.3 տոկոսով բարձրացնելը՝ 75.000 ՀՀ դրամ՝ 2021 թ. 68.000 ՀՀ դրամի փոխարեն: 2) կենսաթոշակների բարձրացման նախատեսումը իրականացնել սոսկ հուլիսի 1-ից՝ 7-8 տոկոսի սահմաններում, 3) Զարմանալի է, որ բյուջեում պահպանվում են հանրային ծառայողների սոցիալական երաշխիքները և անգամ դրանք ավելացվում են: Նախատեսվում է ավելացնել եկամտային հարկի տոկոսների մարման ուղղությամբ ծախսերը: Միայն հիփոթեքային վարկի սպասարկման համար նախատեսում են կատարել ավելի քան 64 միլիարդ դրամի ծախս։ Այսինքն այդքան գումարով բարձր աշխատավարձ ստացող մարդկանց չեն հարկում եկամտահարկով, այլ այդքան գումարն ուղղում են իրենց հարստացմանը, այն է՝ բնակարան ձեռք բերելուն։ Ընդ որում՝ այս օրենսդրական նախաձեռնության շրջանակներում 2018-ից հետո ըստ ՀՀ ՊԵԿ տվյալների այս երաշխիքից օգտվել է 70․000 անձ, որոնցից 759-ը պարզապես օրենքի խախտմամբ այդ արտոնությունից օգտվել է մեկ անգամից ավելի։ Սա մեծ կոռուպցիոն փաստ է, որի վրա հրավիրում եմ իրավապահ մարմինների ուշադրությունը։ 4) Վերոհիշյալին զուգահեռ շարունակվում է իրագործվել եկամտահարկի հարկման համահարթ սկզբունքը, ինչը հակասելով ՀՀ կառավարության կողմից հաստատված ՀՀ հարկային օրենսգրքի հայեցակարգի պահանջներին, ահա արդեն 4 տարի շարունակ իրականացվում է առանց «սոցիալական կրեդիտների» համակարգի ներդրման: Դրա արդյունքում պետական բյուջե տարեկան չեն մուտքագրվում ավելի քան 32 մլրդ ՀՀ դրամ, ինչը հաջողությամբ կարելի էր օգտագործել սույն առաջարկությունների սկզբում նշված բյուջետային ծրագրերի իրագործման նպատակով: Ելնելով վերահիշյալից առաջարկում ենք Նախագծի հետ միասին նախատեսել ՀՀ հարկային օրենսգրքում լրացումներ և փոփոխություններ կատարելու մասին օրինագծեր (Ձեր պահանջի դեպքում իմ կողմից մշակված դրանց նախագծերը կներկայացնեմ Նախագծի հեղինակներին), որոնցով մասնավորապես. 1) Կսահմանվի եկամտահարկի գանձման պրոգրեսիվ սանդղակ, ինչի արդյունքում ՀՀ պետական բյուջե տարեկան կմուտքագրվեն ավելի քան 32 մլրդ ՀՀ դրամ միջոցներ, 2) Կվերացվեն հիպոթեկային վարկի տոկոսի փոխհատուցման նպատակով եկամտահարկի վերադարձի կոռուպցիոն կարգավորումները, ինի արդյունքում ՀՀ պետական բյուջեի ծախսերը տարեկան կնվազեն առնվազն 68 մլրդ ՀՀ դրամի չափով, 3) Այդ տնտեսված միջոցները կօգտագործվռն պետական բյուջեի պակասուրդի նվազմանն ու սցիալական լուրջ ծրագրերի իրականացմանը:</t>
  </si>
  <si>
    <t>Ի լրումն վերահիշյալի, հարկ է նշել, որ Նախագծի առանձին հատուկ հոդվածով չի սահմանված նվազագույն աշխատավարձի չափը, ինչը հակասում է ինչպես միջազգային պարտավորություններին, այն է՝ Հայաստանի Հանրապետության կողմից ստորագրված ԱՄԿ (Աշխատանքի միջազգային կազմակերպություն) 1970 թվականի հունիսի 3-ի «Նվազագույն աշխատավարձի մասին» N 131 կոնվենցիայի պահանջներին, որի նորմերը ուժի մեջ են մտել 2006 թվականի ապրիլի 29-ից եւ փաստորեն այդ ժամանակից ի վեր Հայաստանը խախտում է միջազգային նորմը եւ ՀՀ զբաղված քաղաքացիների համար երաշխավորում է ոչ արժանապատիվ նվազագույն աշխատավարձ (ներկայում 75.000 ՀՀ դրամ), այնպես էլ՝ 2004 թ. մարտին ընդունված «Կենսաապահովման նվազագույն զամբյուղի եւ կենսաապահովման նվազագույն բյուջեի մասին» ՀՀ օրենքի իրավակարգավորումներին, ըստ որի.  կենսաապահովման նվազագույն զամբյուղը մարդու առողջության պահպանման եւ կենսագործունեության ապահովման համար անհրաժեշտ` միջազգայնորեն ընդունված ֆիզիոլոգիական, առողջապահական ու սոցիալական նորմատիվներով հաշվարկված սննդամթերքի եւ հիմնավորված գործակիցներով հաշվարկված ոչ պարենային ապրանքներ ու ծառայությունների կազմն ու կառուցվածքը սհամանող նվազագույն քանակն է (ընդգծումներն իմն են),  կենսաապահովման նվազագույն զամբյուղը եւ կենսաապահովման նվազագույն բյուջեն նպատակ ունեն հիմնավորել սահմանվող նվազագույն աշխատավարձի, կենսաթոշակների, ինչպես նաեւ նպաստների եւ սոցիալական այլ վճարների չափերը (ընդգծումն իմն է),  Հայաստանի Հնարապետությունում կենսաապահովման նվազագույն բյուջեի մեծությունը հիմք է նվազագույն աշխատավարձի, կենսաթոշակների, կրթաթոշակների, ինչպես նաեւ նպաստների եւ սոցիալական այլ վճարների չափերի սահմանման համար (ընդգծումն իմն է),  կենսաապահովման նվազագույն զամբյուղի կազմն ու կառուցվածքը սահմանվում են օրենքով (ընդգծումն իմն է), 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յուրաքնաչյուր տարի արտացոլվում են ՀՀ պետական բյուջեի մասին օրենքում (ընդգծումն իմն է): Ելնելով վերահիշյալից առաջարկում ենք Նախագծում սահմանել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ինչը կհամապատասխանի 2022 թ. 2-րդ եռամսյակի դրությամբ հաշվարկված նվազագույն պարենային զամբյուղի 44.432 ՀՀ դրամ արժեքին և նվազագույն սպառողական զամբյուղի 133.345 ՀՀ դրամ արժեքին և ըստ այդմ կսահմանվի, որ. «2023 թվականին նվազագույն աշխատավարձի չափը կազմում է 130 000 դրամ, 2023 թվականին պետական պաշտոն և պետական ծառայության պաշտոն զբաղեցնող անձանց բազային աշխատավարձի չափը կազմում է 111 800 դրամ, ինչը կազմում է նվազագույն աշխատավարչի 85 տոկոսը, 2023 թվականին կենսաթոշակի հիմնական չափը կազմում է 78 000 դրամ, ինչը կազմում է նվազագույն աշխատավարչի 60 տոկոսը.»: Այսպիսի կարգավորումները կհամապատասխանեն ՀՀ սահմանադրությամբ սահմանված սոցիալական պետության իրավակարգավորմանը, Մարդու իրավունքների և ազատությունների Համընդհանուր Հռչակագրի, Մարդու իրավունքների պաշտպանության ՀՀ ռազմավարության հիմնարար սկզբունքներին ու նպատակներին, ինչպես նաև վերահիշյալ միջազգային պարտավորություններին ու ՀՀ օրենքների դրույթներին:</t>
  </si>
  <si>
    <t>Նախագծով կենսաթոշակների բարձրացման իրականացման նախատեսումը սոսկ 2023 թ. հուլիսի 1-ից՝ 7-8 տոկոսի սահմաններում հիմնավորվում է այն փաստերով, որ 2022 թ. սեպտեմբերի 1-ից արդեն հիմնական կենսաթոշակը բարձրացվել է 3 000 ՀՀ դրամով, և սկսած 2022 թ. հուլիսի 1-ից երկրում իրականացվում է կենսաթոշակառուների կողմից անկանխիկ գործարքներ կատարելու դեպքում 10 %-ի չափով հետվճար, բայց ոչ ավելի քան 5 000 ՀՀ դրամը, ստանալու փորձարարկան ծրագիրը: Այս կապակցությամբ կցանկանայի նշել, որ փորձարարական ծրագրի մասին ՀՀ ԱՍՀՆ նախարարը կառավարության նիստերում պարբերաբար հնչեցնում է կեղծ տեղեկատվություն այն մասին, որ ծրագիրն ընթանում է բարեհաջող և դրա իրականացման խոչընդոտները կապված են կենսաթոշակառուների կողմից անկանխիկ գործարքներ կատարելու ցանկության բացակայությամբ և/կամ դրանց չիմացությամբ : Իսկ փորձարարական ծրագրին փաստորեն միացել են ՀՀ 17 առևտրային բանկերից սոսկ 3-ը: Ընդ որում, դրանք էլ հետվճարներն իրականացնում են ուշացումով, ընդհատումներով և բազմաթիվ այլ բացթողումներով: Հատկանշական է, որ այդ փորձարարական ծրագրին չի միացել Հայէկոնոմբանկը, որի համասեփականատերը Քաղաքացիական պայմանագիր կուսակցության համամասնական ցուցակով ՀՀ ԱԺ պատգամավոր է: Դա վկայում է կուսակցի կողմից իր առաջնորդի՝ ՀՀ վարչապետի քաղաքական նախաձեռությանը աջակցելուց խուսափում: Մինչդեռ նույն անձը ակտիվորեն օգտագործում է իր մանդատը անձնական և խմբային շահերի սպասարկման համար: Այդ փաստի պարագայում ՀՀ 560 000 կենսաթոշակառուներից փորձարարական ծրագրից օգտվում են սոսկ միայն 17 000-ը, ինչը ՀՀ սահմանադրության 28-րդ և 29-րդ հոդվածների խախտում է, որոնցով սահմանվում է օրենքի դիմաց բոլորի հավասարությունը և խտրականության բացառումը, ելնելով … սոցիալական, գույքային վիճակից…: Հետևապես առաջարկում ենք փորձարարական ծրագիրը 2023 թ. բյուջեում նախատեսել որպես ինքնուրույն բյուջետային ծրագիր և հնարավություն տալ դրանից օգտվել բոլոր կենսաթոշակառուներին: Հակառակ դեպքում պետք է դադարեցնել փորձարարական ծրագրի գործողությունը:</t>
  </si>
  <si>
    <t>Այս փաստաթղթում տնտեսական զարգացման գերակայություններ չեն նախատեսված, հույսը դրված է նրա վրա, որ ռուս-ուկրաինական պատերազմի արդյունքում Ռուսաստանից եկածների ներդրումների ներհոսքը կշարունակվի և կապահովվի տնտեսական երկնիշ աճ։ Ըստ նախագծի երկնիշ աճի կեսը պայմանավորված է զբոսաշրջության և առևտրի տեմպերի արագացումով, և մասնակիորեն տեղեկատվական տեխնոլոգիայի ոլորտում ներդրումներով։ Բյուջեն կարդալիս մենք չենք տեսնում, թե մեր երկրի զարգացման ողնաշարը և գերակա ուղղությունները որոնք են, որի հիման վրա ներդրողները շահագրգռված կլինեն ներդրումներ կատարել տնտեսության մեջ։ Բյուջեի նախագծին կից ներկայացված 13 աղյուսակներում ներառված են բյուջետային ծախսերի առաջնահերթությունները՝ պետական նշանակության ավտոճանապարհների հիմնանորոգում, էկոնոմիկայի նախարարության շենքային պայմանների բարելավում, քննչական կոմիտեի շենքային պայմանների բարելավում։ Ահա առաջնահերթությունները մեր 2023 թվականի բյուջեում։ Մյուս առաջնահերթությունը հանրային աշխատողների սոցիալական վիճակի բարելավումն է։ Այսպես, ի լրումն նախորդիվ ներկայացրած փաստագրումներին հարկ ենք համարում նշել, որ երկրում խորացող աղքատության պարագայում Նախագծով նախատեսվում է հանրային աշխատողների 20439 հաստիքային միավորների քանակը 2022 թվականի համեմատ ավելացնել ևս 254 հոգով: Եւ այդ այն դեպքում, երբ խիստ կասկածելի է հանրային աշխատողների աշխատանքի արդյունավետությունը, ինչի մասին վկայում է երկրում ստեղծված սոցիալ-տնտեսական ծանր իրավիճակը, երբ աղքատ է երկրի բնակչության շուրջ 30 տոկոսը, իսկ երկրի զարգացման հստակ հեռանկարներ չկան, լուրջ հիմնախնդիրներ կան հանրային ծառայության մատուցման, իրավապահ ու դատական համակարգերում, երբ կոռուպցիայի դեմ պայքարը չի տալիս ցանկալի արդյունքներ:</t>
  </si>
  <si>
    <t>ՀՀ կառավարության նիստում Նախագծի քննարկման ժամանակ, ինչպես վարչապետը, այնպես էլ մյուս նախարարները խոսում էին կրթության, հատկապես շարունակական կրթության գերակայության մասին, որոնք հիմք պետք է դառնային ոչ ավել, ոչ պակաս աշխատավարձերի բարձրացման, պարգևավճարների վճարման, հանրային աշխատողների ն սոցիալական երաշխիքներ տրամադրելու, խտրական հարկահանությունը բացառելու համար։ Այդ կապակցությամբ փորձեցի տեսնել մեր նախարարների շարունակական կրթության պատմությունը։ Եվ պարզվեց, որ կաբինետի անդամներից մեկը չունի բարձրագույն կրթություն, և դա փաստ է։ Ավելին, նա չունի շարունակական կրթության մասնակցության որևէ սերտեֆիկատ, դիպլոմ: Նույնկերպ նախարարների 80 տոկոսից ավելին չեն անցել շարունակական կրթության որևէ սեմինար, կուրս, ուսուցում։ Նախարարների 80 տոկոսը իր ոլորտը կառավարելու բնագավառում կրթություն չունի, նաև աշխատանքային գործունեությունը կապված չի եղել իրենց վստահված ոլորտի կառավարման հետ։ 20 տոկոսը զբաղեցնում է իր մասնագիտության հետ որևէ կապ չունեցող պաշտոն։ Եվ հենց դա էլ հանգեցնում է բյուջեի նախագծի ոչ պրոֆեսիոնալ քննարկման։</t>
  </si>
  <si>
    <t>Նույնպատկերն է նաև Ազգային Ժողովում: ՀՀ ԱԺ պաշտոնական կայքի մեր ուսումնասիրությունները ցույց են տալի, որ այդ օրենք ընդունող ԱԺ պատգամավորների մի մասը չունի անգամ բարձրագույն կրթություն, նրանց գերակշռող մասը չի անցել շարունակական կրթության որևէ դասընթաց, վերապատրաստման որևէ սեմինար: Բայց ահա բյուջեի նախագծով նրանց բազային աշխատավարձը ոչ միայն բարձրացվում է մոտ 26 տոկոսով, այլև պահպանվում են պատգամավորական գործունեության դրամական փոխհատուցումներն առնվազն 250 հազար դրամով, որի համար նրանք ոչ միայն հաշվետվություն չեն ներկայացնում, այլև հարկեր չեն վճարում: Ի լրումն դրա, նրանք որպես բարձր եկամուտ սատացող անձինք օգտվում են եկամտահարկի հարկահանման համահարթ կոռուպցիոն ռեժիմից, հիպոթեքային վարկի տոկոսների դիմաց եկամտային հարկի վերադարձի կոռուպցիոն իրավական կարգավորումից: Միայն այդ ուղղությամբ եկամտահարկի ծախսը 2023 թ. կկազմի 64.1 մլրդ դրամ կամ եկամտահարկի ծախսերի 68.6 տոկոսը, պետական եկամուտների 2.91 տոկոսը և ՀՆԱ 0.69 տոկոսը: Այդ ծախսը ավելի քան 2 անգամ գերազանցում է գյուղատնտեսության ոլորտի աշխատողների աշխատավարձին, միկրոբիզնեսի զարգացմանն ու ՏՏ ոլորտին ուղղվող արտոնությունների վրա կատարվող ծախսերը: Մինչդեռ այդ գումարները կարելի էր ուղղել երկրի պաշտպանունակության հզորացմանը և ոչ թե հանրային աշխատողների ապօրինի հարստացմանը:</t>
  </si>
  <si>
    <t>Միաժամանակ խնդրահարույց է Նախագծով ՀՀ կենտորանկան բանկի պահպանմանն ուղղվող ծախսերի մեծությունն, ինչին դրական եզրակացություն է տվել ՀՀ կառավարությունը: 11. Այսպես, ըստ Նախահաշվի, 2023 թվականին Բանկի ապարատի պահպանման ծախսերը նախատեսվել են 9,898.0 մլն դրամի չափով, որը 2022 թվականի համապատասխան ցուցանիշից ավել է 19.0 %-ով կամ 1,582.5 մլն դրամով: Բանկի ապարատի պահպանման 2023 թվականի ծախսերի 93.8 %-ը (2022 թվա-կանին այդ ցուցանիշը կազմել է 93.3%) կամ 9,279.7 մլն դրամը բաժին է ընկնում Բան-կի աշխատակիցների աշխատավարձի (ներառյալ պարգևատրումը և նյութական խրախուսումը) և սոցիալական ապահովության գծով ծախսերին: Բանկի աշխատակիցների աշխատավարձի (ներառյալ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Ըստ այդմ փաստորեն նախատեսված է, որ ՀՀ ԿԲ 800 հոգիանոց աշխատակազմի (ներառյալ մաքրուհիներին ու սպասարկող անձնակազմին) միջին աշխատավարձը 2023 թ. կկազմի 915 300 ՀՀ դրամ: Դրա հետ մեկտեղ Նախագծով նախատեսված է, որ 2022 թ. համեմատությամբ 4․8 մլն դրամով կամ 7․9 %-ով կավելանան 30 ավտոմեքենայի համար ՀՀ ԿԲ ծառայողական փոխադրամիջոցների շահագործման 2023 թվականի ծախսերը: Մեր կարծիքով ՀՀ ԿԲ-ին պահպանման ծախսերը տարիներ շարունակ եղել են ՀՀ սոցիալ-տնտեսական իրավիճակին ոչ համահունչ, չեն համապատասխանել դրա օրենսդրական առաքելությամբ նախատեսված գործառույթներին և արդյունավետությանը: Ըստ այդմ առաջարկում ենք ՀՀ ԿԲ աշխատակիցների միջի աշխատավարձի մակարդակը պահապանել առնվազն 2022 թ. մակարդակի վրա, կրճատել դրա անձնակազմն առնվազն 200 հաստիքով, կրճատել ծառայողական մեքնենաների քանակը առնվազն կիսով չափ:</t>
  </si>
  <si>
    <t>Նախագծի ԱԺ-ում քննարկումների ընթացքում ոտնահարվում է ՀՀ ԱԺ ֆինանսավարկային և բյուջետային հարցերի մշտական հանձնաժողովի և 9 կրթական ու գիտական կազմակերպությունների միջև դեռևս 2019 թ. սեպտեմբերին կնքված հուշագիրը համագործակցության վերաբերյալ (նաև Հուշագրի Կողմերի 2021 թ. հոկտեմբերի 8-ի թիվ 2 արձանագրությունը, ինչը նախագահել է ՀՀ ԱԺ պատգամավոր, ՀՀ ԱԺ ֆինանսավարկային և բյուջետային հարցերի մշտական հանձնաժողովի նախագահ Գևորգ Պապոյանը), որի գործունեության ծրագրով նախատեսված էր հուշագրի կողմերին մասնակից դարձնել տարեկան բյուջեների նախագծերի և դրանց կատարման մասին հաշվետվությունների քննարկումներին:</t>
  </si>
  <si>
    <t>Վերոհիշյալի արդյունքում ստացվել է մի բյուջե, որով հոգ է տարվում հանրային աշխատողների սոցիալական վիճակի բարելավման մասին՝ արհամարհելով ՀՀ հպարտ քաղաքացիների սահմանադրական իրավունքները պատշաճ սոցիալական վիճակ ապոհվելու ուղղությամբ: Հաշվի առնելով վերոհիշյալը դեմ ենք արտահայտվել Նախագծին: Միաժամանակ հայտնում ենք մեր պատրաստակամությունը մեր վերոհիշյալ դիտողություններին ու առաջարկություններին ըստ էության արձագանքելու և դրանք քննարկելու պատրաստակամություն հայտնելու դեպքում, ակտիվորեն և առարկայորեն մասնակցել դրանց քննարկումներին:</t>
  </si>
  <si>
    <t xml:space="preserve">"Սոցիալ-տնտեսական ուսումնասիրությունների 
հայկական կենտրոն (acses)"-ի  տնօրեն Հայկազ Ֆանյան
</t>
  </si>
  <si>
    <t>ACSES վերլուծական կենտրոնը առաջարկում է վերանայել ՀՀ 2023թ-ի պետական բյուջեի մասին օրենքի նախագծով նախատեսված արտահանման և ներդրումների խթանմանն ուղղված ծախսերի մեծությունը (միջոցառումներ 1165-11002 և 1165-11004)' սահմանելով առնվազն 820 մլն դրամ (410 մլն դրամ յուրաքանչյուրը), որի արդյունքում այդ ցուցանիշը առնվազն համադրելի կլինի Վրաստանի համապատասխան ցուցանիշի հետ:</t>
  </si>
  <si>
    <r>
      <t xml:space="preserve">Նախագծով նախատեսված արտահանման և ներդրումների խթանմանն ուղղված ծախսերի մեծությունը (600 մլն դրամ) վերոհիշյալ գրությամբ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Ձեր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</si>
  <si>
    <t>ՀՀ ԱԶԳԱՅԻՆ ԺՈՂՈՎԻ ՄՇՏԱԿԱՆ  ՀԱՆՁՆԱԺՈՂՈՎՆԵՐՈՒՄ ԵՎ ԱԶԳԱՅԻՆ ԺՈՂՈՎԻ ԼԻԱԳՈՒՄԱՐ ՆԻՍՏՈՒՄ ՀՀ 2025 ԹՎԱԿԱՆԻ ՊԵՏԱԿԱՆ ԲՅՈՒՋԵԻ ՆԱԽԱԳԾԻ ՔՆՆԱՐԿՄԱՆ ԱՐԴՅՈՒՆՔՆԵՐՈՎ ՀՀ ԱԶԳԱՅԻՆ ԺՈՂՈՎԻ ՊԱՏԳԱՄԱՎՈՐՆԵՐԻ ԿՈՂՄԻՑ ՀՀ ԿԱՌԱՎԱՐՈՒԹՅՈՒՆ ՆԵՐԿԱՅԱՑՎԱԾ ԱՌԱՋԱՐԿՈՒԹՅՈՒՆՆԵՐԻ ԵՎ ԵԶՐԱԿԱՑՈՒԹՅՈՒՆՆԵՐԻ</t>
  </si>
  <si>
    <t xml:space="preserve">«Հայաստանի Հանրապետության 2025 թվականի պետական բյուջեի մասին» ՀՀ օրենքի նախագիծն  Ազգային ժողով է ներկայացված «Բյուջետային համակարգի մասին» օրենքի 41․5-րդ հոդվածի պահանջների խախտմամբ։ 
Համաձայն նշված հոդվածի՝  Ազգային ժողով պետք է ներկայացվեր պետական բյուջեի մասին օրենքով նախատեսված ծրագրերի և այդ ծրագրերի միջոցառումների գծով կառավարության սահմանած արդյունքային (կատարողական) ցուցանիշները սահմանող հավելվածի բաղկացուցիչ մասերը։
Մասնավորապես՝ համաձայն վերը նշված հոդվածի՝ Պետական բյուջեի մասին օրենքի նախագծի բյուջետային հատկացումներն ըստ պետական մարմինների սահմանող՝ կառավարության բյուջետային ուղերձի հավելվածում պետք է ներկայացվեն յուրաքանչյուր պետական մարմնի կողմից իրականացվող ծրագրերը և դրանց շրջանակներում իրականացվող միջոցառումները: Ծրագրերից յուրաքանչյուրի համար ներկայացվում են ծրագրի դասիչը, անվանումը, նպատակը, վերջնական արդյունքի նկարագրությունը և հատկացվող ֆինանսական միջոցները: Միջոցառումներից յուրաքանչյուրի համար ներկայացվում են միջոցառման դասիչը, անվանումը, նկարագրությունը և հատկացվող ֆինանսական միջոցները:
Ազգային ժողով ներկայացված 2025 թվականի բյուջեի նախագծում բացակայում է ծրագրերի վերջնական արդյունքների նկարագրությունները, ինչպես նաև ծրագրերի գծով վերջնական արդյունքների կանխատեսվող որակական և քանակական ցուցանիշները և դրանց թիրախային ժամկետները: 
Տալ պարզաբանում՝ 2025 թվականի բյուջեի նախագծի ուղերձի հավելվածներից 4-րդ հավելվածի N 3․ աղյուսակի արդյունքային ցուցանիշների  «Բյուջետային համակարգի մասին» օրենքի 41․5-րդ հոդվածի պահանջների խախտմամբ ներկայացման վերաբերյալ։                                                                                                                                                                                                                                                                                                                                                                                                                                                                                                                                                                                                                             
</t>
  </si>
  <si>
    <t xml:space="preserve">2024 թվականի հուլիսի 4-ին Կառավարության թիվ 1064-Ն որոշմամբ ընդունված «2025-2027 թվականների պետական միջնաժամկետ ծախսերի ծրագրի» առողջապահության բաժնում նախատեսված է 2025 թվականին առողջապահության ծախսերին հատկացնել 218 մլրդ դրամ։ Ուսումնասիրելով 2025 թվականի բյուջեն նկատում ենք, որ նախատեսվել է հատկացնել 162․996 մլրդ դրամ։
Տալ պարզաբանում՝ ինչ հանգամանքով է բացատրվում նախատսված հատկացումների տարբերությունը և նախատեսվում է արդյոք՞  2024 թվականի հուլիսի 4-ին Կառավարության թիվ 1064-Ն որոշմամբ հաստատված 2025-2027 թվականների ՄԺԾԾ -ի  փոփոխություն։ 
</t>
  </si>
  <si>
    <t>Ելնելով «ՀՀ  2025 թվականի պետական բյուջեի մասին» օրենքի նախագծի համեմատական աղյուսակներից 2024 թվականի հաստատված բյուջեն եղել է 168 մլրդ դրամ, իսկ 2025 թվականի համար նախատեսվել է 162 մլրդ դրամ։ Այսինքն՝ բյուջեն 2025 թվականի համար 6 մլրդ դրամով պակասել է։ Ինչով է բացատրվում այս հանգամանքը։</t>
  </si>
  <si>
    <t xml:space="preserve">«ՀՀ  2025 թվականի պետական բյուջեի մասին» օրենքի նախագծում 1202 ծրագիր 11007 միջոցառում
«2025 թվականի պետական բյուջեի մասին» օրենքի նախագծում առկա է 1202 ծրագրի 11007 միջոցառում, որի համար նախատեսված է միայն 11 մլրդ 159 մլն դրամ ծախս։ Առկա չէ նկարագրություն և արդյունքային ցուցանիշ թե ինչի՞ վրա է ծախսվելու այդ գումարը։
</t>
  </si>
  <si>
    <t>Առաջարկում եմ՝ «ՀՀ  2025 թվականի պետական բյուջեի մասին» օրենքի նախագծում 1202 ծրագում նախատեսել առանձին միջոցառում՝ ԱՐՏԱՀԻՎԱՆԴԱՆՈՑԱՅԻՆ ԴԺՎԱՐԱՄԱՏՉԵԼԻ ԱԽՏՈՐՈՇԻՉ ՀԵՏԱԶՈՏՈՒԹՅՈՒՆՆԵՐ նկարագրով և դրա համար  ծախսն առանձնացնել։ Առաջարկն հիմնավորվում է նրանով, որ միջոցառումը ներառված է չսահմանափակված (օֆերտայի) սկզբունքով իրականացվող միջոցառումներում։</t>
  </si>
  <si>
    <t xml:space="preserve">Հայաստանի Հանրապետության 2025 թ․ պետական բյուջեում համապատասխան ֆինանսական միջոցներ հատկացնել  և ուսման վարձի լրիվ կամ մասնակի փոխհատուցում տրամադրել 2023 թ․ սեպտեմբերի 19-ից հետո Լեռնային Ղարաբաղից բռնի տեղահանված, ԼՂ-ում նախնական մասնագիտական (արհեստագործական) և միջին մասնագիտական, բարձրագույն մասնագիտական կրթական ծրագրեր իրականացրած ուսումնական հաստատությունների առկա և հեռակա ուսուցման համակարգի ուսանողներին, ովքեր կրթությունը շարունակում են ՀՀ-ում հավատարմագրված կրթական հաստատություններում,  այդ թվում բոլոր հավատարմագրված մասնավոր բուհերը։ 
</t>
  </si>
  <si>
    <t xml:space="preserve"> ՀՀ Ազգային Ժողովի պատգամավոր Լիլիթ Գալստյան</t>
  </si>
  <si>
    <t xml:space="preserve"> ՀՀ Ազգային Ժողովի պատգամավոր Ծովինար Վարդանյան</t>
  </si>
  <si>
    <t xml:space="preserve"> Հայաստանի Հանրապետության 2025 թվականի պետական բյուջեի մասին ՀՀ օրենքի նախագծի հոդված 7-ի 13-րդ մասի 2-րդ կետը շարադրել հետևյալ բովանդակությամբ․
2) փոխհատուցման տրամադրումը «Հայաստանի Հանրապետության 2006 թվականի պետական բյուջեի մասին» օրենքի N 8 հավելվածի 4-րդ կետով սահմանված սանդղակին համապատասխան` մինչև 1942 թվականի դեկտեմբերի 31-ը ներառյալ ծնված կամ 1-ին և 2-րդ խմբի հաշմանդամություն  ունեցող՝ տարիքային աշխատանքային կենսաթոշակի տարիքը լրացած կամ Հայաստանի Հանրապետության պաշտպանության մարտական գործողությունների մասնակից կամ մարտական գործողությունների հետևանքով չօգտագործվող և հակառակորդի կողմից հողատարածքների գնդակոծման դեպքեր ունեցող` Հայաստանի Հանրապետության սահմանամերձ համայնքներում 2014 թվականի օգոստոսի 1-ի դրությամբ հաշվառված անձանց, ինչպես նաև Կառավարության սահմանած այլ սոցիալական խմբերին` Կառավարության սահմանած կարգով.
</t>
  </si>
  <si>
    <t xml:space="preserve"> ՀՀ Ազգային Ժողովի պատգամավոր՝                             Զեմֆիրա Միրզոյեվա</t>
  </si>
  <si>
    <t xml:space="preserve">ՀՀ Արարատի մարզի Վերին Դվին գյուղի բժշկական ամբուլատորիան տեղակայված է մշակույթի տան տարածքում և խիստ անբարենպաստ պայմաններ ունի՝ շուրջ 2700 հիվանդի բուժելու և սպասարկելու համար։ Ամբուլատորիան ունի ընդամենը 2 սենյակ,  բացակայում են   պատվաստումների համար նախատեսված սենյակը և լաբորատորիան։ Բժիշկների պրոֆեսիոնալ  անձնակազմի առկայության դեպքում նույնիսկ անհնար է առաջին բուժօգնություն իրականացնելը՝ անբարենպաստ պայմանների պատճառով։ Ամբուլատորիան չունի առանձին շինություն։ Նոր ամբուլատորիա կառուցելու համար գյուղապետարանը պատրաստ է հատկացնելու առանձին հողատարածք։ </t>
  </si>
  <si>
    <t>ՀՀ Արարատի մարզի Վերին Դվին գյուղի Մար Թումա ասորական եկեղեցին կառուցված 1828թ․այսօր վատթար վիճակում է գտնվում։ Եկեղեցին ունի անհապաղ վերանորոգման կարիք։ Հաշվի առնելով ասորական համայնքի համար կարևորագույն նշանակություն ունեցող կրոնական  հուշարձանների պահպանումը՝ համայնքի համար կարևոր է  Մար Թումա եկեղեցու վերանորոգումը։</t>
  </si>
  <si>
    <t xml:space="preserve">ՀՀ Արարատի մարզի Վերին Դվին գյուղի համայնքային ներքին, սակայն կարևոր նշանակություն ունեցող  ճանապարհները գտնվում են ոչ բարենպաստ վիճակում։
1) Մելքոնյան փողոց՝ դեպի գերեզմաններ տանող ճանապարհ։
</t>
  </si>
  <si>
    <t xml:space="preserve">ՀՀ Արարատի մարզի Վերին Դվին գյուղի համայնքային ներքին, սակայն կարևոր նշանակություն ունեցող  ճանապարհները գտնվում են ոչ բարենպաստ վիճակում։
2) Բար Դայսանա փողոց՝ դեպի Մար Թումա ասորական եկեղեցի տանող ճանապարհ։ 
</t>
  </si>
  <si>
    <r>
      <t>«Հանրակրթության մասին» ՀՀ օրենքում փոփոխություններ և լրացումներ կատարելու մասին օրենքի նախագծի ընդունման դեպքում այն գործելու է 2025 թվականի սեպտեմբերի 1-ից, ուստի ոչ պետական հանրակրթական ուսումնական հաստատությունները ֆինանսավորում ստանալու են այդ ժամանակահատվածից սկսած, հետևաբար՝ առաջարկում եմ «Հայաստանի Հանրապետության 2025 թվականի պետական բյուջեի մասին» ՀՀ օրենք</t>
    </r>
    <r>
      <rPr>
        <sz val="12"/>
        <color rgb="FF000000"/>
        <rFont val="GHEA Grapalat"/>
        <family val="3"/>
      </rPr>
      <t xml:space="preserve">ի՝ </t>
    </r>
    <r>
      <rPr>
        <sz val="10"/>
        <color rgb="FF000000"/>
        <rFont val="GHEA Grapalat"/>
        <family val="3"/>
      </rPr>
      <t>ՀՀ  կրթության, գիտության, մշակույթի և սպորտի նախարարության հանրակրթության ծրագրի (1146), որի նպատակը անվճար և որակյալ հանրակրթություն ապահովելն է, ֆինանսավորումն ավելացնել 1 մլրդ դրամով։</t>
    </r>
  </si>
  <si>
    <t>ՀՀ 2024 թվականի պետական բյուջեի ծախսերի մասում պետական մարմինների կողմից իրականացվող ծրագրերի և միջոցառումների հատվածում 12001 ծրագրային դասիչով  բյուջետային միջոցառման (պետական աջակցություն ազգային փոքրամասնությունների հասարակական կազմակերպություններին) համար նախատեսված էր 20 մլն․ դրամ։ Այսպես, համոզված եմ, որ «Հայաստանի Հանրապետության 2024 թվականի պետական բյուջեի մասին» օրենքի N 1 հավելվածի N 2 աղյուսակով նախատեսված համապատասխան 20 մլն․ դրամը անհրաժեշտ է փոփոխել՝ դարձնելով 100 մլն․ դրամ:</t>
  </si>
  <si>
    <t xml:space="preserve"> ՀՀ Ազգային Ժողովի պատգամավոր՝                             Հակոբ Արշակյան</t>
  </si>
  <si>
    <t>ՀՀ Ազգային Ժողովի Մարդու իրավունքների պաշտպանության և հանրային հարցերի մշտական հանձնաժողովի նախագահի պարտականությունները կատարող                         Ռուստամ Բաքոյան</t>
  </si>
  <si>
    <t xml:space="preserve"> ՀՀ Ազգային Ժողովի պատգամավոր                 Սարգիս Խանդանյան</t>
  </si>
  <si>
    <t xml:space="preserve">ՀՀ Արտաքին գործերի նախարարության  1061 Ծրագրում ավելացնել 11009  «Հայաստանի Հանրապետությունում միջազգային նշանակության համաժողովների և այլ միջոցառումների կազմակերպում»  միջոցառումը:
  «Երևանյան երկխոսության» միջազգային համաժողովի շրջանակներում 2024թ. սեպտեմբերին Երևանում անց է կացվել «Երևանյան երկխոսություն» միջազգային առաջին համաժողովը՝ Հայաստանի Հանրապետության միջազգային տեսանելիության և հեղինակության բարձրացման նպատակով: 
2025թ. նախատեսվում է անցկացնել «Երևանյան երկխոսություն»  երկրորդ համաժողովը: 
Համաժողովին նախատեսվում է հրավիրել օտարերկրյա պետություններից ավելի քան 300 բարձրաստիճան ներկայացուցիչ, այդ թվում՝ գործող և պաշտոնաթող բարձրաստիճան պաշտոնյաներ, հանրաճանաչ անհատներ, հանրային կարծիք ստեղծողներ, փորձագետներ, վերլուծաբաններ, տեխնոլոգիայի, գիտության ոլորտները ներկայացնող բանախոսներ:
ՀՀ կառավարության 2021-2026թթ ծրագրի 10.4 կետ                        
Պահանջվող ծախսերի գնահատականը ՝ 470,000.0 հազ. դրամ:
</t>
  </si>
  <si>
    <t xml:space="preserve"> ՀՀ Ազգային Ժողովի պատգամավոր                 Սիսակ Գաբրիելյան</t>
  </si>
  <si>
    <t>Առաջարկն ընդունվել է:
Նշված ծախսը նախատեսվել է «1146 Հանրակրթության ծրագիր» ծրագրի «11015 Դպրոցականների օլիմպիադաների անցկացում» միջոցառման շրջանակներում:</t>
  </si>
  <si>
    <t>Առաջարկն ընդունվել է:
Նշված ծախսը նախատեսվել է «1192 Կրթության որակի ապահովում» ծրագրի «11006 Կրթության բովանդակային և մեթոդական սպասարկում» միջոցառման շրջանակներում:</t>
  </si>
  <si>
    <t>Առաջարկն ընդունվել է:
Նախագծի կառավարության բյուջետային ուղերձի N3 «Արդյունքային ցուցանիշ» հավելվածում նախատեսվել են միջոցառումների նկարագրության վերաբերյալ տեղեկատվությունը: Բացի այդ բյուջետային ծրագրերի և միջոցառումների նկարագրությունների վերաբերյալ տեղեկատվությունը առկա է օրենքի նախագծի N1 «Աղյուսակ N2. Ըստ ծրագրերի և միջոցառումների» հավելվածում:
Միաժամանակ, բյուջետային ծրագրերի վերջնական արդյունքների նկարագրությունները, ծրագրերի գծով վերջնական արդյունքների կանխատեսվող որակական և քանակական ցուցանիշները և դրանց թիրախային ժամկետները առկա են բյուջետային ուղերձի N9 «Ամփոփ APP» հավելվածում:</t>
  </si>
  <si>
    <t xml:space="preserve">Պարզաբանվել է:
ՀՀ առողջապահության նախարարության գծով ՀՀ 2025թ. պետական բյուջեի նախագծով նախատեսված (218.0 մլրդ դրամ) և ՀՀ 2025-2027թթ. ՄԺԾԾ-ով 2025թ. համար նախատեսված (162.9 մլրդ դրամ) ծախսերի միջև տարբերությունը հիմնականում պայմանավորված է Առողջության համապարփակ ապահովագրության համակարգի ներդրման մեկնարկի ժամկետի հետաձգմամբ պայմանավորված այդ ուղղությամբ նախատեսված գումարի նվազեցմամբ և կառավարման ապարատի, ինչպես նաև ՊՈԱԿ-ների գծով պահպանման ծախսերի նվազեցմամբ 4%-ով: ՀՀ 2025թ․ պետական բյուջեի նախագծով ՀՀ առողջապահության նախարարության համար նախատեսված է 166․5 մլրդ դրամ։ Միաժամանակ, 2024 թվականի հուլիսի 4-ին Կառավարության թիվ 1064-Ն որոշմամբ հաստատված 2025-2027 թվականների ՄԺԾԾ -ի  փոփոխություն չի նախատեսվում։ 
</t>
  </si>
  <si>
    <t>Պարզաբանվել է:
ՀՀ 2025թ. պետական բյուջեով ՀՀ առողջապահության նախարարության գծով նախատեսված ծախսերի նվազումը ՀՀ 2024թ. պետական բյուջեի նկատամամբ 6.0 մլրդ դրամով, պայմանավորված է Առողջության համապարփակ ապահովագրության (այսուհետ՝ ԱՀԱ) ներդրման նպատակով նախատեսված լրացուցիչ 18.0 մլրդ դրամի ծախսերի նվազեցմամբ (բարեփոխման մեկնարկի հետաձգմամբ պայմանավորված) և օֆերտային ներդրմամբ պայմնավորված 12.0 մլրդ դրամով ծախերի ավելացմաբ (18-12=6): Այսինքն առանց ԱՀԱ-ի ներդրման ծախսերի (18.0 մլրդ դրամ) ստացվում է, որ  ՀՀ 2025թ. պետական բյուջեի նախագծով ՀՀ առողջապահության նախարարության գծով ծախսերը ՀՀ 2024թ. պետական բյուջեի նկատմամբ ավելացել է 12.7 մլրդ դրամով կազմելով՝ 162.9 մլրդ դրամ: Հավելենք նաև, որ քննարկումների արդյունքում որոշվել է ՀՀ առողջապահության նախարարության ծախսերն ավելացնել ևս 3.5 մլրդ դրամով, որի արդյունքում ՀՀ 2025թ․ պետական բյուջեի նախագծով ՀՀ առողջապահության նախարարության համար նախատեսվել է 166․5 մլրդ դրամ։</t>
  </si>
  <si>
    <t>Պարզաբանվել է:
Նշված միջոցառման համար արդյունքային ցուցանիշներ չեն նախատեսվել, նկատի ունենալով, որ նշված գումարը նախատեսված է օֆերտայի սկզբունքով մատուցվող միջոցառումների գծով ծախսերի ավելացման նպատակով և պետք է ԱԺ քննարկումներից հետո վերաբաշխվեն գործող միջոցառումների միջև՝ օֆերտայի սկզբունքով մատուցվող ծառայությունների գծով կանխատեսվող ավելացումները ֆինանսավորելու նպատակով:</t>
  </si>
  <si>
    <t>Առաջարկը չի ընդունվել:
Ներկայումս ՀՀ առողջապահության և ՀՀ ֆինանսների նախարարություների մասնագետների կողմից քննարկվում է ՀՀ առողջապահության նախարարության բյուջետային ծրագրերի կառուցվածքային փոփոխությունները` ծրագրերի և միջոցառումների խոշորացումների հարցը, որի արդյունքում հնարավոր է որոշ միջոցառումներ միավորվեն, հետևաբար նոր միջոցառումների ավելացումը ներկա պահին հնարավոր չէ դիտարկել:</t>
  </si>
  <si>
    <t>Պարզաբանվել է:
ՀՀ առողջապահության նախարարության կողմից արդեն իսկ հաստատվել է տիպային ամբուլատորիաների կառուցման նախագիծ: ՀՀ կառավարության ծրագրով արդեն իսկ նախատեսված է «Դվինի ԱԱՊԿ» ՊՈԱԿ-ի կառուցում:</t>
  </si>
  <si>
    <t xml:space="preserve">Առաջարկը չի ընդունվել:
Հարցը բարձրացվել էր նաև Հայաստանի Արևելքի Ասորական Կաթողիկոսության Սուրբ Առաքելական Եկեղեցու կողմից: ՀՀ Արարատի մարզի Վերին Դվին համայնքի «Ումրա» (Մար Թումա) եկեղեցու վերականգնման  աշխատանքների գծով ՀՀ 2025-2027 թվականների պետական միջնաժամկետ ծախսային ծրագրի և ՀՀ 2025 թվականի պետական բյուջեի Հուշարձանների ամրակայում, նորոգում և վերականգնում միջոցառման շրջանակներում գումարներ նախատեսված չեն: Լրացուցիչ եկամուտների ու օրենսդրությամբ սահմանված կարգով հաստատված նախագծանախահաշվային փաստաթղթերի առկայության դեպքում կքննարկվի աշխատանքի ֆինանսավորման հնարավորությունը։ 
</t>
  </si>
  <si>
    <t>Առաջարկը չի ընդունվել:
Վերին Դվին համայնքը ենթակառուցվածքների զարգացմանն ուղղված 2025թ.սուբվենցիայի նախնական հայտ չի ներկայացրել, իսկ ներհամայնքային ճանապարհների հիմնանորոգումը համայնքը նախատեսում է իրականացնել 2026թ. սուբվենցիոն ծրագրի շրջանակներում, քանի որ ներկայումս  Հայաստանի տարածքային զարգացման հիմնադրամի կողմից իրականացվում են ներքին ճանապարհների եզրերով անցնող ջրագծերի հիմնանորոգման աշխատանքներ։
Միաժամանակ, ՀՀ 2025թ. պետական բյուջեի նախագծով 1212 ծրագրի «12007. ՀՀ մարզերին սուբվենցիաների տրամադրում՛ ենթակառուցվածքների զարգացման նպատակով» միջոցառման գծով նախատեսված է 16.0 մլրդ դրամ և ելնելով աշխատանքների առաջնահերթությունից ու հրատապությունից աշխատանքները կարող են իրականացվել նշված միջոցառման շրջանակներում։</t>
  </si>
  <si>
    <t>Առաջարկը ընդունվել է մասամբ՝ լրացուցիչ 80.0 մլն դրամի փոխարեն նախատեսվել է լրացուցիչ 5.0 մլն դրամ:
2025թ. պետական բյուջեով Վարչապետի աշխատակազմի կողմից իրականացվող «1033. Աջակցություն հասարակական և այլ կազմակերպություններին» ծրագրի «12001. Պետական աջակցություն ազգային փոքրամասնությունների հասարակական կազմակերպություններին» միջոցառման շրջանակում 2025թ.  նախատեսվում է 25.0 մլն դրամ աջակցության տրամադրում 11 ազգային փոքրամասնությունների հասարակական կազմակերպություններին՝ 2024թ. համեմատությամբ 5.0 մլն դրամով ավել, որը համապատասխանում է նշված միջոցառման գծով ՀՀ վարչապետի աշխատակազմի կողմից ներկայացված բյուջետային հայտին:</t>
  </si>
  <si>
    <t>Առաջարկն ընդունվել է: 
«Երևանյան երկխոսություն» երկրորդ համաժողովն անցկացնելու ծախսերը 470.0 մլն դրամի չափով նախատեսվել է 1061-11009 միջոցառման գծով:</t>
  </si>
  <si>
    <t>Առաջարկը չի ընդունվել:
Հաշվի առնելով 2025 թվականի հարկաբյուջետային հնարավորությունները,  «Հայերենը ոչ հայախոսների համար. հայերենի ուսուցում, ստուգում և գնահատում» նոր միջոցառման գծով 73.97 մլն դրամի նախատեսումը գտնում ենք ոչ նպատակահարմար: Առաջարկին հնարավոր է անդրադառնալ ՀՀ 2026-2028 թվականների բյուջետային գործընթացի շրջանակներում՝ ելնելով ոլորտային և ծախսային առաջնահերթություններից:</t>
  </si>
  <si>
    <t>Առաջարկը չի ընդունվել:
ՀՀ 2025 թվականի պետական բյուջեով 1075 ծրագրի «11010 Մշակույթի զարգացման հիմնադրամի ծառայություններ» միջոցառման գծով նախատեսվել է 49.92 մլն դրամ: «Մշակույթի զարգացման» հիմնադրամի կանոնադրության համաձայն՝ վերջինիս գործունեության առարկան են թանգարանային և թատերահամերգային գործունեություն իրականացնող կազմակերպությունների վարչատնտեսական գործառույթների իրականացումը:Ուստի հիմնադրամի գծով լրացուցիչ ծախսերի նախատեսման հարցը հնարավոր կլինի քննարկել նշված կազմակերպություններին հատկացվելիք ծախսերի վերաբաշխման շրջանակներում:</t>
  </si>
  <si>
    <t>Առաջարկը չի ընդունվել:
ՀՀ 2025 թվականի պետական բյուջեով «1056. Կինեմատոգրաֆիայի ծրագրի» գծով նախատեսվել է ընդամենը 842.2 մլն դրամ, որից 165.0 մլն դրամը՝ ՀՀ ԿԳՄՍ նախարարության գծով, 677.2 մլն դրամը՝ Հայաստանի կինոյի հիմնադրամի գծով:
Նշված գումարների շրջանակներում Հիմնադրամի կողմից իրականացվելու են.
 - Կինոնկարների արտադրությանը միտված գործառույթներ,
 - Կինո-ֆոտո-ֆոնո հավաքածուի պահպանման ծառայություններ,
 - Կինոծրագրերի իրականացում,
 - Կինոարվեստի հանրահռչակմանն ուղղված միջոցառումներ:
Հաշվի առնելով 2025 թվականի հարկաբյուջետային հնարավորությունները, Հիմնադրամի գծով լրացուցիչ միջոցների նախատեսումը գտնում ենք ոչ նպատակահարմար:</t>
  </si>
  <si>
    <r>
      <t xml:space="preserve">Առաջարկը չի ընդունվել:
ՀՀ կառավարության  2023 թվականի հոկտեմբերի 12-ի N1762-Լ որոշմամբ հաստատվել են 2023 թվականի սեպտեմբերի 19-ից հետո Լեռնային Ղարաբաղից բռնի տեղահանված Լեռնային Ղարաբաղում նախնական մասնագիտական (արհեստագործական) և միջին մասնագիտական, բարձրագույն մասնագիտական կրթական ծրագրեր իրականացրած ուսումնական հաստատությունների առկա և հեռակա ուսուցման համակարգի ուսանողներին ուսման վարձի լրիվ կամ մասնակի փոխհատուցման նպատակով կրթաթոշակի տրամադրման կարգը, ինչպես նաև ՀՀ բարձրագույն մասնագիտական կրթական ծրագրեր իրականացնող </t>
    </r>
    <r>
      <rPr>
        <i/>
        <sz val="10"/>
        <rFont val="GHEA Grapalat"/>
        <family val="3"/>
      </rPr>
      <t>պետական</t>
    </r>
    <r>
      <rPr>
        <sz val="10"/>
        <rFont val="GHEA Grapalat"/>
        <family val="3"/>
      </rPr>
      <t xml:space="preserve"> ուսումնական հաստատություններում, նախնական մասնագիտական (արհեստագործական) և միջին մասնագիտական կրթական ծրագրեր իրականացնող </t>
    </r>
    <r>
      <rPr>
        <i/>
        <sz val="10"/>
        <rFont val="GHEA Grapalat"/>
        <family val="3"/>
      </rPr>
      <t xml:space="preserve">պետական </t>
    </r>
    <r>
      <rPr>
        <sz val="10"/>
        <rFont val="GHEA Grapalat"/>
        <family val="3"/>
      </rPr>
      <t>ուսումնական հաստատություններում տրամադրվելիք կրթաթոշակի առավելագույն չափերը՝ ըստ կրթական ծրագրերի: Նշված որոշման մեջ 2024 թվականի սեպտեմբերի 26-ի ՀՀ կառավարության N 1521-Լ որոշմամբ կատարված փոփոխության արդյունքում՝ շահառուներին կրթաթոշակները տրամադրվելու են մինչև տվյալ կրթական մակարդակում ուսումնառության ավարտը: 
Վերոնշյալ որոշումներով կրթաթոշակներից օգտվելու հնարավորություն ընձեռվել է միայն բոլոր պետական ուսումնական հաստատություններ, ներառյալ՝ նրանց մասնաճյուղերը նախընտրած ԼՂ ուսանողներին:  Այս պարագայում ուսանողը կարող էր ընտրել նույն կրթական ծրագիրն իրականացնող մարզային պետական  ուսումնական հաստատություններ կամ  մարզային մասնաճյուղեր, ինչը որոշակիորեն կթեթևացնի նաև կեցության հետ կապված ծախսերը:</t>
    </r>
  </si>
  <si>
    <r>
      <t xml:space="preserve">Միաժամանակ, ՀՀ կառավարության 2023 թվականի  դեկտեմբերի 21-ի N 2291-Լ որոշմամբ հաստատվել է Հայաստանի Հանրապետության նախնական (արհեստագործական), միջին, բարձրագույն և հետբուհական մասնագիտական կրթական ծրագրեր իրականացնող ուսումնական հաստատությունների վճարովի համակարգում մինչև 2023 թվականի սեպտեմբերի 19-ն ընդգրկված  Լեռնային Ղարաբաղի սովորողների (այդ թվում՝ մինչև 2023-2024 ուսումնական տարին Լեռնային Ղարաբաղի կողմից ուսման վարձի փոխհատուցում ստացած) ուսման վարձի փոխհատուցման կարգը: Կարգի համապատասխան՝ ուսման վարձի փոխհատուցում է տրամադրվել նաև ոչ պետական, հավատարմագրված ուսումնական հաստատությունների ԼՂ այն ուսանողներին, որոնք բավարարել են որոշման պահանջներին: Այնուհետև, տվյալ որոշման մեջ 2024թ. սեպտեմբերի 26-ին ՀՀ կառավարության N 1513-Լ որոշմամբ կատարված փոփոխության արդյունքում՝ որոշման կարգավորումները գործելու են մինչև տվյալ կրթական մակարդակում ուսումնառության ավարտը: Ընդ որում, որոշման կարգավորումները տարածվում են նաև 2024-2025 ուսումնական տարում նախնական (արհեստագործական), միջին մասնագիտական կրթական ծրագրեր իրականացնող </t>
    </r>
    <r>
      <rPr>
        <i/>
        <sz val="10"/>
        <rFont val="GHEA Grapalat"/>
        <family val="3"/>
      </rPr>
      <t>պետական</t>
    </r>
    <r>
      <rPr>
        <sz val="10"/>
        <rFont val="GHEA Grapalat"/>
        <family val="3"/>
      </rPr>
      <t xml:space="preserve"> ուսումնական հաստատություններում, </t>
    </r>
    <r>
      <rPr>
        <i/>
        <sz val="10"/>
        <rFont val="GHEA Grapalat"/>
        <family val="3"/>
      </rPr>
      <t>պետական</t>
    </r>
    <r>
      <rPr>
        <sz val="10"/>
        <rFont val="GHEA Grapalat"/>
        <family val="3"/>
      </rPr>
      <t xml:space="preserve"> բարձրագույն ուսումնական հաստատություններում առաջին կուրս ընդունված սովորողների վրա, մինչև տվյալ կրթական մակարդակում ուսումնառության ավարտը: 
 Ոչ պետական (մասնավոր) բուհերում վերը նշված շահառուների ուսման վարձի լրիվ կամ մասնակի փոխհատուցում տրամադրելու նպատակով Հայաստանի Հանրապետության 2025 թվականի պետական բյուջեում համապատասխան ֆինանսական միջոցներ հատկացնելու առաջարկը չի ընդունվել՝ հաշվի առնելով պետական բյուջեի միջոցների տեղաբաշխման և օգտագործման  արդյունավետությունը, նպատակաուղղվածությունը կրթության որակի ապահովմանը, ինչպես նաև կրթաթոշակի տրամադրման կանոնակարգված գործընթացի կազմակերպմանը։</t>
    </r>
  </si>
  <si>
    <r>
      <t xml:space="preserve">Առաջարկը չի ընդունվել:
ՀՀ Սահմանադրության 38-րդ հոդվածի համաձայն՝ պետական ուսումնական հաստատություններում միջնակարգ կրթությունն անվճար է և «Կրթության մասին» Հայաստանի Հանրապետության օրենքի 6-րդ հոդվածի 3-րդ կետի համապատասխան՝ պետությունը երաշխավորում է </t>
    </r>
    <r>
      <rPr>
        <i/>
        <sz val="10"/>
        <rFont val="GHEA Grapalat"/>
        <family val="3"/>
      </rPr>
      <t xml:space="preserve">պետական ուսումնական հաստատություններում </t>
    </r>
    <r>
      <rPr>
        <sz val="10"/>
        <rFont val="GHEA Grapalat"/>
        <family val="3"/>
      </rPr>
      <t xml:space="preserve">անվճար ընդհանուր միջնակարգ կրթություն: Միաժամանակ, նշված օրենքի 6-րդ հոդվածի 4-րդ կետի համաձայն՝ տարրական հանրակրթական ծրագիր իրականացնող ուսումնական հաստատությունների առաջինից չորրորդ դասարանների սովորողներին պետությունը պետական բյուջեի միջոցների հաշվին անվճար ապահովում է տարրական ընդհանուր հանրակրթական ծրագրով նախատեսված դասագրքերով: </t>
    </r>
  </si>
  <si>
    <t xml:space="preserve">1․ Դպրոցական օլիմպիադիաներին սովորողներին պատրաստելու նպատակով ավանդաբար դպրոցներում գործել են օլիմպիական խմբակներ, որոնց համար առանձին ֆինանսավորում նախատեսված չի եղել, այլ սովորաբար դպրոցները առկա տնտեսումների հաշվին կազմակերպել օլիմպիական խմբակների աշխատանքները։ 2023-2024 ուսումնական տարվանից դպրոցների ֆինանսավորումն իրականացվում է ՀՀ կառավարության 2022թ․ սեպտեմբերի 22–ի «Հանրակրթական ուսումնական հաստատությունների՝ պետական բյուջեի միջոցներից ֆինանսավորման կարգը, պետական բյուջեով նախատեսված ծրագրերի ֆինանսավորման սկզբունքները և մեթոդաբանությունը սահմանելու մասին» N  1481–Ն որոշման և ՀՀ ԿԳՄՍ նախարարի 2022թ. դեկտեմբերի 7–ի «Հանրակրթական ուսումնական հաստատությունների՝ պետական բյուջեի միջոցներից ֆինանսավորման գործակիցներն ու նորմատիվները հաստատելու մասին» N 79-Ն հրամանի համաձայն, որտեղ նշված կարգավորումների շրջանակում դպրոցների ֆինասավորումն իրականացվում է կոնկրետ տողերով և խնայողություններ հիմնականում չեն գոյանում, իսկ գոյացման դեպքում կարգավորումների համաձայն այն վերադարձվում է պետ բյուջե: 
Դպրոցականներին առարկայական օլիմպիադներին նախապատրաստելու նպատակով առաջարկվում է հատկացնել լրացուցիչ 13 000 000 ՀՀ դրամ որը կուղղվի օլիմպիական խմբակների խմբավարների վարձատրությանը 9 ամիս տևողությամբ: Խմբակներին կարող են մասնակցել նաև նախորդ տարվա դիմպլոմակիրները, որից հետո նոր ձևավորվելու են միջազգային թիմերը:  Խմբակների աշխատանքները կազմակերպվելու են Երևանի Ա․Շահինյանի անվան ֆիզմաթ հատուկ դպրոցի կողմից, որն էլ ապահովելու է հանրապետության բոլոր մարզերում երեխաների մասնակցությունը ինչպես առկա, այնպես էլ, անհնարինության դեպքում, հեռավար ձևաչափով։
Լրացուցիչ ֆինանսավորման անհրաժեշտությունը բխում է նաև նախորդ 4 տարիների վերլուծությունից։ Կից ՝վերջին 4 տարիների օլիմպիադաների արդյունքները․
2021թ․ – ոսկի՝ 2, արծաթ՝ 6, բրոնզ՝ 11
2022թ․ – ոսկի՝ 0, արծաթ՝ 3, րոնզ՝ 18
2023թ․ – ոսկի՝ 1, արծաթ՝ 4, բրոնզ՝ 14
2024թ․ – ոսկի՝ 0, արծաթ՝ 1, բրոնզ՝ 18
</t>
  </si>
  <si>
    <t xml:space="preserve">2․ «ԴՊՐՈՑԱԿԱՆ ՍՆՈՒՆԴ ԵՎ ԵՐԵԽԱՆԵՐԻ ԲԱՐԵԿԵՑՈՒԹՅՈՒՆ» ՀԻՄՆԱՐԿ ՄԱԿ-ի Պարենի համաշխարհային ծրագրի (ՊՀԾ) և ՀՀ Կառավարության միջև 2000թ. հունիսի 9-ին ստորագրվել է պայմանագիր կայուն դպրոցական սնունդ ծրագիրը Հայաստանում ներդնելու վերաբերյալ, որի հիման վրա 2001 թվականից ՄԱԿ-ի Պարենի համաշխարհային ծրագիրը Հայաստանի Հանրապետությունում իրականացրել է Դպրոցական սնունդ ծրագիրը:
Դպրոցական սնունդը համարելով ազգային առաջնահերթություն՝ Հայաստանի կառավարությունը, ֆինանսապես պարտավորվելով, ստանձնում է ՊՀԾ-ից ծրագրի աստիճանական հանձնման/փոխանցման պատասխանատվությունը 2017 թվականից: Ծրագրի ամբողջական փոխանցումը ՄԱԿ-ի Պարենի համաշխարհային ծրագրից Հայաստանի կառավարությանը տեղի է ունեցել 2023 թվականին:
Այսպիսով, 2023թ․ դպրոցական սնունդ ծրագիրն իրականացվում է ՀՀ կառավարության միջոցներով 20-ից ավել սննդամթերքով լիարժեք ճաշացանկով, որը մշակվել է ԴՍԵԲ հիմնարկի սննդաբանների կողմից: Ներկայումս ծրագրի շահառու են հանդիսանում բոլոր 10 մարզերի հանրակրթական դպրոցների տարրական դասարանների շուրջ 105259 սովորողներ և 10 մարզերի նախակրթարանների 4114 սաներ, ովքեր դպրոցում մեկանգամյա հավասարակշռված, առողջ, տաք սնունդ ստանալու հնարավորություն ունեն: Այն սահմանափակ թվով դպրոցներում, որտեղ տարածքային, ենթակառուցվածքային կամ ժամանակավոր այլ տեխնիկական խնդիրների պատճառով հնարավոր չի լինում տաք սնունդ տրամադրել, գործում է չոր սննդի տրամադրման տարբերակը։ ՀՀ կառավարությունը ծրագրի իրականացմանն աջակցելու նպատակով 2016թ. ստեղծել է «Կայուն դպրոցական սնունդ» հիմնադրամը, որը 2020թ․ վերանվանվել է «Կրթության զարգացման և նորարարությունների ազգային կենտրոն» հիմնադրամի, իսկ դրա կազմում հիմնվել է «Դպրոցական սնունդ և երեխաների բարեկեցություն» հիմնարկը: Հիմնարկն աջակցում է ԿԳՄՍ նախարարությանը՝ ծրագիրը համակարգելու և մշտադիտարկելու, ինչպես նաև մեթոդական ուղղություն տալու, առաջացած խնդիրներին լուծումներ գտնելու, ոլորտում զարգացման ուղիներ առաջարկելու գործում։
Նոր ծրագրի շրջանակներում 2024-2028թթ. նախատեսվող ՄԱԿ-ի Պարենի համաշխարհային ծրագրի ֆինանսավորումը այս պահին անորոշ է և հետաձգվում է, ուստի «Դպրոցական սնունդ և երեխաների բարեկեցություն» հիմնարկի գործունեությունը անխափան և ամբողջական ծավալով շարունակելու համար անհրաժեշտւթյուն կա արդեն 2025թ.-ից նախատեսել պետական բյուջեի ֆինանսավորում 133,757,9 դրամի չափով:
</t>
  </si>
  <si>
    <t>3․ Հիմք ընդունելով «Հայաստանի Հանրապետության Կառավարության 2021-2026 թվականների գործունեության միջոցառումների ծրագրի» 56-րդ կետը և ղեկավարվելով «Լեզվի մասին» Հայաստանի Հանրապետության օրենքի 6-րդ հոդվածի 2-րդ մասի 6-րդ կետի «բ» ենթակետով, ՀՀ կրթության, գիտության, մշակույթի և սպորտի նախարարի 31-Լ հրամանով 2024 թ. ապրիլի 1-ից մեկնարկել է «Հայերենը ոչ հայախոսների համար. հայերենի ուսուցում, ստուգում և գնահատում» ծրագիրը։ Ծրագիրը մեկնարկել է Իզմիրլյան բարեգործական հիմնադրամի նվիրաբերությամբ։ Ծրագրի շարունակությունն ապահովելու համար առաջարկում եմ «Հայաստանի Հանրապետության 2025 թվականի պետական բյուջեի մասին» ՀՀ օրենքի` ՀՀ կրթության, գիտության, մշակույթի և սպորտի նախարարության կրթության ոլորտում տեղեկատվության և հաղորդակցության ներդրման ծրագրի (1227) և ԿԳՄՍ բնագավառի պետական քաղաքականության մշակման, ծրագրերի համակարգման և մոնիտորինգի Լեզվի կոմիտեի կարողությունների զարգացման և տեխնիկական հագեցվածության ապահովման ծրագրի (1130)  ֆինանսավորումն ավելացնել 73.973 մլն դրամով։ «Հայերենը ոչ հայախոսների համար. հայերենի ուսուցում, ստուգում և գնահատում» ծրագրի ֆինանսավորման շնորհիվ.</t>
  </si>
  <si>
    <t xml:space="preserve">4․«Մշակույթի զարգացման» հիմնադրամի 2025 թվականի բյուջեի ընդլայնման անհրաժեշտության վերաբերյալ ՀՀ կառավարության 2024 թվականի  փետրվարի 29-ի N 306-Ա որոշմամբ ստեղծվել է «Մշակույթի զարգացման» հիմնադրամ և հաստատվել վերջինիս կանոնադրությունը: Կանոնադրության համաձայն հիմնադրամը պետք է օժանդակի մշակույթի կառավարման արդյունավետ գործիքակազմի ներդրմանը, աջակցի պետական մշակութային կազմակերպությունների ֆինանսական ինքնավարության խթանմանը, ենթակառուցվածքների զարգացմանն ու արդիականացմանը, իրականացնի մշակութային և ստեղծարար ոլորտների զարգացմանն ուղղված հեռանկարային ծրագրեր, նպաստի հայկական մշակույթի միջազգայնացմանը: Նշված գործառույթները ներառված են նաև «Մշակութային օրենսդրության հիմունքների մասին» օրենքում փոփոխություններ և լրացումներ կատարելու մասին օրենքի նախագծում: Փաստացի հիմնադրամը պետք է իրականացնի մշակութային կազմակերպությունների հանրահռչակման և մարքեթինգային գործառույթներ, վարչատնտեսական գործընթացի կառավարում, այդ թվում հաշվապահություն, գնումների գործընթաց, ընթացիկ տեխնիկական սպասարկում, համակարգի մշակույթի ոլորտում բարեգործության և մեկենասության գործընթացները: 2024 թվականին Մշակույթի զարգացման հիմնադրամին հատկացված միջոցները հնարավորություն են տվել ծավալելու մասնակի գործունեություն՝ իրականացնելով թանգարանային բնագավառում որոշակի ծառայությունների մատուցում: Մասնավորապես իրականացվել են որոշակի հանրահռչակման աշխատանքներ և մարքեթինգային վերլուծություններ: Հիմնադրամը մինչ այժմ ամբողջական ծավալով չի իրականացնում մշակույթի բնագավառում մատուցվող ծառայությունների միասնական գործունեության համակարգումը: 2025 թվականից Մշակույթի զարգացման հիմնադրամը պետք է աշխատի ամբողջ ծավալով՝ ընդգրկելով մշակույթի բոլոր բնագավառները: Գործունեության պատշաճ կազմակերպման և անխափան աշխատանքի համար անհրաժեշտ է ընդլայնել հիմնադրամի 2025 թվականին հատկացվող ֆինանսական հատկացումները՝ տարվա բյուջեն սահմանելով 238,030.8 հազ. դրամ:  2025 թվականի առաջին եռամսյակում Մշակույթի զարգացման հիմնադրամը կիրականացնի մշակութային կազմակերպությունների վարչատնտեսական գործունեության միասնական կառավարման ինտեգրում՝ մշակութային կազմակերպություններից այդ գործառույթները սահուն հիմնադրամին անցման ճանապարհով: Պահանջվող լրացուցիչ ֆինանսավորումը ուղղվելու է «Մշակույթի զարգացման» հիմնադրամի կանոնադրական առաջնային նպատակի՝ մշակույթի կառավարման միասնական մոդելի գործարկմանը: Մշակույթի կառավարման միասնական մոդելը մշակութային կազմակերպությւոնների կառավարման համապարփակ մոտեցում է, որն ապահովելու է տարբեր գործառույթների ինտեգրում, որպեսզի բարելավի ընդհանուր աշխատանքային արդյունավետությունը, կազմակերպությունը կարողանա արագ և արդյունավետ արձագանքել փոփոխվող պայմաններին, մարտահրավերներին և հնարավորություններին: Մշակույթի կառավարման միասնական մոդելը նախատեսում է տարբեր գործառույթների մեկտեղում և իրականացում հիմնադրամի կողմից, ինչը հնարավորություն կտա ավելի արդյունավետ կազմակերպել պետական մշակութային քաղաքականությունը: </t>
  </si>
  <si>
    <r>
      <t>5․ Ինչպես հայտնի է, 2024 թվականի մայիսի 2-ի N 618-Ա որոշման Հայաստանի ազգային կինոկենտրոն ՊՈԱԿ-ը վերակազմավորման ձևով վերակազմակերպվել է Հայաստանի կինոյի հիմնադրամի:
Համաձայն «Կինեմատոգրաֆիայի մասին» ՀՀ օրենքի, ըստ որի՝ Հայաստանի կինոյի հիմնադրամը համարվում է ազգային մարմին և վերոնշյալ որոշման՝ Հիմնադրամն ունի մի շարք նոր լիազորություններ, պարտավոր է իրականացնել նոր գործառույթներ, որոնցից են՝ 
• կինոռեեստրի ստեղծումը և դրա հետագա վարումը.
• պետական բյուջեից և դրամագլխից հատկացված ֆինանսական միջոցների նպատակային օգտագործման վերահսկումը.
• ազգային ֆիլմի հեռարձակման և կինոթատրոնում ցուցադրման, ինչպես նաև այդ ընթացքում գովազդի տեղադրմամբ ստացված եկամուտների մասին տեղեկությունների ուսումնասիրությունը և դրանց վերաբերյալ եզրակացություն տալը.
• համատեղ արտադրության կարգավիճակ ստանալու համար ներկայացված փաստաթղթերի ուսումնասիրությունը, համատեղ արտադրության կարգավիճակ և դադարեցնել կարգավիճակ տրամադրումը.
• վարձութային վկայական ստանալու համար ներկայացված փաստաթղթերի ուսումնասիրությունը, վարձութային վկայականի տրամադրումը և դրա գործողության դադարեցումը. Հիմնադրամի վերակազմակերպման աշխատանքների ընթացքում նոր կառուցվածքը և հաստիքացուցակը համապատասխանեցվում է հիմնադրամի գործառույթներին, որը տարբերվում է ՊՈԱԿ-ի կառուցվածքի տրամաբանությունից, և նույնիսկ պահանջվում է նոր բաժիններ և մասնագետեր: Հաստիքացուցակը կազմելիս հիմք է ընդունվում Հիմնադրամի գործառույթները, որոնք ենթադրում են առավել ծավալուն աշխատանք աշխատակիցների կողմից, ընդ որում՝ հնարավորինս պահպանելով բյուջեի՝ նախկինում սահմանված չափերը: Միևնույն ժամանակ նշենք, որ ներկայումս քննարկվող հաստիքացուցակում դրույքաչափերը սահմանված են հնարավորինս ցածր, որը նույնիսկ չի համապատասխանում ՀՀ աշխատանքային շուկայում առկա միջին աշխատավարձերին: Աշխատանքի ծավալի և տրված փոխհատուցման անհամապատասխանությունը մեղմելու նպատակով ապագայում նախատեսվում է օգտագործել նաև արտաբյուջետային միջոցներ՝ բարձր որակավորում և համապատասխան մասնագիտական գիտելիքներ տիրապետող մասնագետների ներգրավելու նպատակով: Հետևաբար առաջարկվում է 2025-ի համար պահպանել 2024-ի ֆինանսավորման ծավալը։</t>
    </r>
    <r>
      <rPr>
        <sz val="9"/>
        <rFont val="GHEA Grapalat"/>
        <family val="3"/>
      </rPr>
      <t xml:space="preserve">
</t>
    </r>
    <r>
      <rPr>
        <sz val="10"/>
        <rFont val="GHEA Grapalat"/>
        <family val="3"/>
      </rPr>
      <t xml:space="preserve">
</t>
    </r>
  </si>
  <si>
    <t>Առաջարկը չի ընդունվել:
Նշված առաջարկությունը նախատեսում է ավանդների փոխհատուցման ներկայիս գործող քաղաքականության փոփոխություն: Ըստ ՀՀ աշխատանքի և սոցիալական հարցերի նախարարության գնահատականների՝ 2025թ.-ին ավանդի դիմաց փոխհատուցման տրամադրման իրավունքը նաև 1-ին և 2-րդ խմբի հաշմանդամություն ունեցող՝ տարիքային աշխատանքային կենսաթոշակի տարիքը լրացած անձանց  համար սահմանելու դեպքում պետական բյուջեի միջոցներից անհրաժեշտ կլինի հատկացնել շուրջ 6.5 մլրդ դրամի չափով լրացուցիչ ֆինանսական միջոցներ, որի ֆինանսավորման աղբյուրը բացակայում է:</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</si>
</sst>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0_);_(* \(#,##0.0\);_(* &quot;-&quot;??_);_(@_)"/>
  </numFmts>
  <fonts count="13" x14ac:knownFonts="1">
    <font>
      <sz val="10"/>
      <name val="Arial"/>
    </font>
    <font>
      <sz val="11"/>
      <color theme="1"/>
      <name val="Calibri"/>
      <family val="2"/>
      <scheme val="minor"/>
    </font>
    <font>
      <sz val="11"/>
      <color theme="1"/>
      <name val="Calibri"/>
      <family val="2"/>
      <scheme val="minor"/>
    </font>
    <font>
      <sz val="10"/>
      <name val="Arial"/>
      <family val="2"/>
    </font>
    <font>
      <sz val="10"/>
      <name val="GHEA Grapalat"/>
      <family val="3"/>
    </font>
    <font>
      <b/>
      <sz val="10"/>
      <name val="GHEA Grapalat"/>
      <family val="3"/>
    </font>
    <font>
      <b/>
      <i/>
      <sz val="10"/>
      <name val="GHEA Grapalat"/>
      <family val="3"/>
    </font>
    <font>
      <sz val="10"/>
      <color rgb="FF00000A"/>
      <name val="GHEA Grapalat"/>
      <family val="3"/>
    </font>
    <font>
      <sz val="10"/>
      <color rgb="FF000000"/>
      <name val="GHEA Grapalat"/>
      <family val="3"/>
    </font>
    <font>
      <sz val="12"/>
      <color rgb="FF000000"/>
      <name val="GHEA Grapalat"/>
      <family val="3"/>
    </font>
    <font>
      <i/>
      <sz val="10"/>
      <name val="GHEA Grapalat"/>
      <family val="3"/>
    </font>
    <font>
      <sz val="9"/>
      <name val="GHEA Grapalat"/>
      <family val="3"/>
    </font>
    <font>
      <sz val="10"/>
      <color theme="1"/>
      <name val="GHEA Grapalat"/>
      <family val="3"/>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164" fontId="3" fillId="0" borderId="0" applyFont="0" applyFill="0" applyBorder="0" applyAlignment="0" applyProtection="0"/>
    <xf numFmtId="0" fontId="3" fillId="0" borderId="0"/>
    <xf numFmtId="0" fontId="2" fillId="0" borderId="0"/>
    <xf numFmtId="0" fontId="1" fillId="0" borderId="0"/>
  </cellStyleXfs>
  <cellXfs count="74">
    <xf numFmtId="0" fontId="0" fillId="0" borderId="0" xfId="0"/>
    <xf numFmtId="0" fontId="4" fillId="0" borderId="1" xfId="0" applyFont="1" applyBorder="1" applyAlignment="1">
      <alignment horizontal="justify" vertical="center"/>
    </xf>
    <xf numFmtId="165" fontId="5" fillId="0" borderId="1" xfId="1" applyNumberFormat="1" applyFont="1" applyFill="1" applyBorder="1" applyAlignment="1">
      <alignment horizontal="right" vertical="center"/>
    </xf>
    <xf numFmtId="0" fontId="4" fillId="0" borderId="0" xfId="0" applyFont="1"/>
    <xf numFmtId="0" fontId="4" fillId="0" borderId="0" xfId="0" applyFont="1" applyAlignment="1">
      <alignment horizontal="left" vertical="top" wrapText="1"/>
    </xf>
    <xf numFmtId="0" fontId="4" fillId="0" borderId="0" xfId="0" applyFont="1" applyAlignment="1">
      <alignment horizontal="center"/>
    </xf>
    <xf numFmtId="164" fontId="4" fillId="0" borderId="0" xfId="0" applyNumberFormat="1" applyFont="1"/>
    <xf numFmtId="165"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xf>
    <xf numFmtId="0" fontId="6" fillId="0" borderId="3" xfId="0" applyFont="1" applyBorder="1" applyAlignment="1">
      <alignment horizontal="center" vertical="center" wrapText="1"/>
    </xf>
    <xf numFmtId="0" fontId="5" fillId="0" borderId="0" xfId="0" applyFont="1" applyAlignment="1">
      <alignment horizontal="right"/>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4" fillId="0" borderId="0" xfId="2" applyFont="1" applyAlignment="1">
      <alignment horizontal="center" vertical="center" wrapText="1"/>
    </xf>
    <xf numFmtId="0" fontId="4" fillId="0" borderId="0" xfId="2" applyFont="1" applyAlignment="1">
      <alignment horizontal="left" vertical="top" wrapText="1"/>
    </xf>
    <xf numFmtId="0" fontId="4" fillId="0" borderId="0" xfId="2" applyFont="1" applyAlignment="1">
      <alignment horizontal="center"/>
    </xf>
    <xf numFmtId="0" fontId="4" fillId="0" borderId="0" xfId="2" applyFont="1"/>
    <xf numFmtId="0" fontId="4" fillId="0" borderId="0" xfId="2" applyFont="1" applyAlignment="1">
      <alignment horizontal="left"/>
    </xf>
    <xf numFmtId="164" fontId="4" fillId="0" borderId="0" xfId="2" applyNumberFormat="1" applyFont="1"/>
    <xf numFmtId="0" fontId="5" fillId="0" borderId="0" xfId="2" applyFont="1" applyAlignment="1">
      <alignment horizontal="right"/>
    </xf>
    <xf numFmtId="0" fontId="4" fillId="0" borderId="1" xfId="2" applyFont="1" applyBorder="1" applyAlignment="1">
      <alignment horizontal="center" vertical="center" wrapText="1"/>
    </xf>
    <xf numFmtId="0" fontId="6" fillId="0" borderId="3" xfId="2" applyFont="1" applyBorder="1" applyAlignment="1">
      <alignment horizontal="center" vertical="center" wrapText="1"/>
    </xf>
    <xf numFmtId="165" fontId="5" fillId="0" borderId="1" xfId="2" applyNumberFormat="1" applyFont="1" applyBorder="1" applyAlignment="1">
      <alignment horizontal="center" vertical="center" wrapText="1"/>
    </xf>
    <xf numFmtId="0" fontId="4" fillId="0" borderId="1" xfId="2" applyFont="1" applyBorder="1" applyAlignment="1">
      <alignment horizontal="left" vertical="center" wrapText="1"/>
    </xf>
    <xf numFmtId="0" fontId="5" fillId="0" borderId="1" xfId="2" applyFont="1" applyBorder="1" applyAlignment="1">
      <alignment horizontal="left" vertical="center" wrapText="1"/>
    </xf>
    <xf numFmtId="0" fontId="4" fillId="0" borderId="1" xfId="2" applyFont="1" applyBorder="1" applyAlignment="1">
      <alignment horizontal="justify" vertical="center"/>
    </xf>
    <xf numFmtId="0" fontId="4" fillId="0" borderId="5" xfId="0" applyFont="1" applyBorder="1" applyAlignment="1">
      <alignment horizontal="center" vertical="center"/>
    </xf>
    <xf numFmtId="0" fontId="4" fillId="0" borderId="0" xfId="0" applyFont="1" applyAlignment="1">
      <alignment horizontal="left" vertical="top"/>
    </xf>
    <xf numFmtId="0" fontId="4" fillId="0" borderId="1" xfId="0" applyFont="1" applyBorder="1" applyAlignment="1">
      <alignment horizontal="center"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xf numFmtId="0" fontId="4" fillId="2" borderId="6"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0" borderId="1" xfId="0" applyFont="1" applyBorder="1" applyAlignment="1">
      <alignment horizontal="left" vertical="top" wrapText="1"/>
    </xf>
    <xf numFmtId="0" fontId="5" fillId="0" borderId="0" xfId="0" applyFont="1" applyAlignment="1">
      <alignment horizontal="center"/>
    </xf>
    <xf numFmtId="0" fontId="5" fillId="0" borderId="0" xfId="0" applyFont="1"/>
    <xf numFmtId="0" fontId="4" fillId="2" borderId="1"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1" xfId="0" applyFont="1" applyFill="1" applyBorder="1" applyAlignment="1">
      <alignment horizontal="justify"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12" fillId="0" borderId="1" xfId="0" applyFont="1" applyBorder="1" applyAlignment="1">
      <alignment horizontal="left" vertical="top" wrapText="1"/>
    </xf>
    <xf numFmtId="0" fontId="8" fillId="0" borderId="1" xfId="0" applyFont="1" applyBorder="1" applyAlignment="1">
      <alignment horizontal="left" vertical="top"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2" applyFont="1" applyBorder="1" applyAlignment="1">
      <alignment horizontal="center" vertical="center" wrapText="1"/>
    </xf>
    <xf numFmtId="0" fontId="5" fillId="0" borderId="5" xfId="2" applyFont="1" applyBorder="1" applyAlignment="1">
      <alignment horizontal="center" vertical="center" wrapText="1"/>
    </xf>
    <xf numFmtId="0" fontId="5" fillId="0" borderId="1" xfId="2" applyFont="1" applyBorder="1" applyAlignment="1">
      <alignment horizontal="center" vertical="center" wrapText="1"/>
    </xf>
    <xf numFmtId="0" fontId="4" fillId="0" borderId="2" xfId="2" applyFont="1" applyBorder="1" applyAlignment="1">
      <alignment horizontal="center" vertical="center"/>
    </xf>
    <xf numFmtId="0" fontId="4" fillId="0" borderId="4" xfId="2" applyFont="1" applyBorder="1" applyAlignment="1">
      <alignment horizontal="center" vertical="center"/>
    </xf>
    <xf numFmtId="0" fontId="4" fillId="0" borderId="3" xfId="2" applyFont="1" applyBorder="1" applyAlignment="1">
      <alignment horizontal="center" vertical="center"/>
    </xf>
    <xf numFmtId="0" fontId="6" fillId="0" borderId="2" xfId="2" applyFont="1" applyBorder="1" applyAlignment="1">
      <alignment horizontal="left" vertical="center" wrapText="1"/>
    </xf>
    <xf numFmtId="0" fontId="6" fillId="0" borderId="4" xfId="2" applyFont="1" applyBorder="1" applyAlignment="1">
      <alignment horizontal="left" vertical="center" wrapText="1"/>
    </xf>
    <xf numFmtId="0" fontId="6" fillId="0" borderId="3" xfId="2" applyFont="1" applyBorder="1" applyAlignment="1">
      <alignment horizontal="left" vertical="center" wrapText="1"/>
    </xf>
    <xf numFmtId="0" fontId="5" fillId="0" borderId="0" xfId="2" applyFont="1" applyAlignment="1">
      <alignment horizontal="center" vertical="center" wrapText="1"/>
    </xf>
  </cellXfs>
  <cellStyles count="5">
    <cellStyle name="Normal 2" xfId="2"/>
    <cellStyle name="Normal 3" xfId="3"/>
    <cellStyle name="Normal 3 2" xfId="4"/>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6.bin"/><Relationship Id="rId13" Type="http://schemas.openxmlformats.org/officeDocument/2006/relationships/printerSettings" Target="../printerSettings/printerSettings31.bin"/><Relationship Id="rId18" Type="http://schemas.openxmlformats.org/officeDocument/2006/relationships/printerSettings" Target="../printerSettings/printerSettings36.bin"/><Relationship Id="rId26" Type="http://schemas.openxmlformats.org/officeDocument/2006/relationships/printerSettings" Target="../printerSettings/printerSettings44.bin"/><Relationship Id="rId3" Type="http://schemas.openxmlformats.org/officeDocument/2006/relationships/printerSettings" Target="../printerSettings/printerSettings21.bin"/><Relationship Id="rId21" Type="http://schemas.openxmlformats.org/officeDocument/2006/relationships/printerSettings" Target="../printerSettings/printerSettings39.bin"/><Relationship Id="rId7" Type="http://schemas.openxmlformats.org/officeDocument/2006/relationships/printerSettings" Target="../printerSettings/printerSettings25.bin"/><Relationship Id="rId12" Type="http://schemas.openxmlformats.org/officeDocument/2006/relationships/printerSettings" Target="../printerSettings/printerSettings30.bin"/><Relationship Id="rId17" Type="http://schemas.openxmlformats.org/officeDocument/2006/relationships/printerSettings" Target="../printerSettings/printerSettings35.bin"/><Relationship Id="rId25" Type="http://schemas.openxmlformats.org/officeDocument/2006/relationships/printerSettings" Target="../printerSettings/printerSettings43.bin"/><Relationship Id="rId2" Type="http://schemas.openxmlformats.org/officeDocument/2006/relationships/printerSettings" Target="../printerSettings/printerSettings20.bin"/><Relationship Id="rId16" Type="http://schemas.openxmlformats.org/officeDocument/2006/relationships/printerSettings" Target="../printerSettings/printerSettings34.bin"/><Relationship Id="rId20" Type="http://schemas.openxmlformats.org/officeDocument/2006/relationships/printerSettings" Target="../printerSettings/printerSettings38.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11" Type="http://schemas.openxmlformats.org/officeDocument/2006/relationships/printerSettings" Target="../printerSettings/printerSettings29.bin"/><Relationship Id="rId24" Type="http://schemas.openxmlformats.org/officeDocument/2006/relationships/printerSettings" Target="../printerSettings/printerSettings42.bin"/><Relationship Id="rId5" Type="http://schemas.openxmlformats.org/officeDocument/2006/relationships/printerSettings" Target="../printerSettings/printerSettings23.bin"/><Relationship Id="rId15" Type="http://schemas.openxmlformats.org/officeDocument/2006/relationships/printerSettings" Target="../printerSettings/printerSettings33.bin"/><Relationship Id="rId23" Type="http://schemas.openxmlformats.org/officeDocument/2006/relationships/printerSettings" Target="../printerSettings/printerSettings41.bin"/><Relationship Id="rId28" Type="http://schemas.openxmlformats.org/officeDocument/2006/relationships/printerSettings" Target="../printerSettings/printerSettings46.bin"/><Relationship Id="rId10" Type="http://schemas.openxmlformats.org/officeDocument/2006/relationships/printerSettings" Target="../printerSettings/printerSettings28.bin"/><Relationship Id="rId19" Type="http://schemas.openxmlformats.org/officeDocument/2006/relationships/printerSettings" Target="../printerSettings/printerSettings37.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 Id="rId14" Type="http://schemas.openxmlformats.org/officeDocument/2006/relationships/printerSettings" Target="../printerSettings/printerSettings32.bin"/><Relationship Id="rId22" Type="http://schemas.openxmlformats.org/officeDocument/2006/relationships/printerSettings" Target="../printerSettings/printerSettings40.bin"/><Relationship Id="rId27" Type="http://schemas.openxmlformats.org/officeDocument/2006/relationships/printerSettings" Target="../printerSettings/printerSettings45.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4.bin"/><Relationship Id="rId13" Type="http://schemas.openxmlformats.org/officeDocument/2006/relationships/printerSettings" Target="../printerSettings/printerSettings59.bin"/><Relationship Id="rId18" Type="http://schemas.openxmlformats.org/officeDocument/2006/relationships/printerSettings" Target="../printerSettings/printerSettings64.bin"/><Relationship Id="rId26" Type="http://schemas.openxmlformats.org/officeDocument/2006/relationships/printerSettings" Target="../printerSettings/printerSettings72.bin"/><Relationship Id="rId3" Type="http://schemas.openxmlformats.org/officeDocument/2006/relationships/printerSettings" Target="../printerSettings/printerSettings49.bin"/><Relationship Id="rId21" Type="http://schemas.openxmlformats.org/officeDocument/2006/relationships/printerSettings" Target="../printerSettings/printerSettings67.bin"/><Relationship Id="rId7" Type="http://schemas.openxmlformats.org/officeDocument/2006/relationships/printerSettings" Target="../printerSettings/printerSettings53.bin"/><Relationship Id="rId12" Type="http://schemas.openxmlformats.org/officeDocument/2006/relationships/printerSettings" Target="../printerSettings/printerSettings58.bin"/><Relationship Id="rId17" Type="http://schemas.openxmlformats.org/officeDocument/2006/relationships/printerSettings" Target="../printerSettings/printerSettings63.bin"/><Relationship Id="rId25" Type="http://schemas.openxmlformats.org/officeDocument/2006/relationships/printerSettings" Target="../printerSettings/printerSettings71.bin"/><Relationship Id="rId2" Type="http://schemas.openxmlformats.org/officeDocument/2006/relationships/printerSettings" Target="../printerSettings/printerSettings48.bin"/><Relationship Id="rId16" Type="http://schemas.openxmlformats.org/officeDocument/2006/relationships/printerSettings" Target="../printerSettings/printerSettings62.bin"/><Relationship Id="rId20" Type="http://schemas.openxmlformats.org/officeDocument/2006/relationships/printerSettings" Target="../printerSettings/printerSettings66.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11" Type="http://schemas.openxmlformats.org/officeDocument/2006/relationships/printerSettings" Target="../printerSettings/printerSettings57.bin"/><Relationship Id="rId24" Type="http://schemas.openxmlformats.org/officeDocument/2006/relationships/printerSettings" Target="../printerSettings/printerSettings70.bin"/><Relationship Id="rId5" Type="http://schemas.openxmlformats.org/officeDocument/2006/relationships/printerSettings" Target="../printerSettings/printerSettings51.bin"/><Relationship Id="rId15" Type="http://schemas.openxmlformats.org/officeDocument/2006/relationships/printerSettings" Target="../printerSettings/printerSettings61.bin"/><Relationship Id="rId23" Type="http://schemas.openxmlformats.org/officeDocument/2006/relationships/printerSettings" Target="../printerSettings/printerSettings69.bin"/><Relationship Id="rId28" Type="http://schemas.openxmlformats.org/officeDocument/2006/relationships/printerSettings" Target="../printerSettings/printerSettings74.bin"/><Relationship Id="rId10" Type="http://schemas.openxmlformats.org/officeDocument/2006/relationships/printerSettings" Target="../printerSettings/printerSettings56.bin"/><Relationship Id="rId19" Type="http://schemas.openxmlformats.org/officeDocument/2006/relationships/printerSettings" Target="../printerSettings/printerSettings65.bin"/><Relationship Id="rId4" Type="http://schemas.openxmlformats.org/officeDocument/2006/relationships/printerSettings" Target="../printerSettings/printerSettings50.bin"/><Relationship Id="rId9" Type="http://schemas.openxmlformats.org/officeDocument/2006/relationships/printerSettings" Target="../printerSettings/printerSettings55.bin"/><Relationship Id="rId14" Type="http://schemas.openxmlformats.org/officeDocument/2006/relationships/printerSettings" Target="../printerSettings/printerSettings60.bin"/><Relationship Id="rId22" Type="http://schemas.openxmlformats.org/officeDocument/2006/relationships/printerSettings" Target="../printerSettings/printerSettings68.bin"/><Relationship Id="rId27" Type="http://schemas.openxmlformats.org/officeDocument/2006/relationships/printerSettings" Target="../printerSettings/printerSettings7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2.bin"/><Relationship Id="rId13" Type="http://schemas.openxmlformats.org/officeDocument/2006/relationships/printerSettings" Target="../printerSettings/printerSettings87.bin"/><Relationship Id="rId18" Type="http://schemas.openxmlformats.org/officeDocument/2006/relationships/printerSettings" Target="../printerSettings/printerSettings92.bin"/><Relationship Id="rId26" Type="http://schemas.openxmlformats.org/officeDocument/2006/relationships/printerSettings" Target="../printerSettings/printerSettings100.bin"/><Relationship Id="rId3" Type="http://schemas.openxmlformats.org/officeDocument/2006/relationships/printerSettings" Target="../printerSettings/printerSettings77.bin"/><Relationship Id="rId21" Type="http://schemas.openxmlformats.org/officeDocument/2006/relationships/printerSettings" Target="../printerSettings/printerSettings95.bin"/><Relationship Id="rId7" Type="http://schemas.openxmlformats.org/officeDocument/2006/relationships/printerSettings" Target="../printerSettings/printerSettings81.bin"/><Relationship Id="rId12" Type="http://schemas.openxmlformats.org/officeDocument/2006/relationships/printerSettings" Target="../printerSettings/printerSettings86.bin"/><Relationship Id="rId17" Type="http://schemas.openxmlformats.org/officeDocument/2006/relationships/printerSettings" Target="../printerSettings/printerSettings91.bin"/><Relationship Id="rId25" Type="http://schemas.openxmlformats.org/officeDocument/2006/relationships/printerSettings" Target="../printerSettings/printerSettings99.bin"/><Relationship Id="rId2" Type="http://schemas.openxmlformats.org/officeDocument/2006/relationships/printerSettings" Target="../printerSettings/printerSettings76.bin"/><Relationship Id="rId16" Type="http://schemas.openxmlformats.org/officeDocument/2006/relationships/printerSettings" Target="../printerSettings/printerSettings90.bin"/><Relationship Id="rId20" Type="http://schemas.openxmlformats.org/officeDocument/2006/relationships/printerSettings" Target="../printerSettings/printerSettings94.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11" Type="http://schemas.openxmlformats.org/officeDocument/2006/relationships/printerSettings" Target="../printerSettings/printerSettings85.bin"/><Relationship Id="rId24" Type="http://schemas.openxmlformats.org/officeDocument/2006/relationships/printerSettings" Target="../printerSettings/printerSettings98.bin"/><Relationship Id="rId5" Type="http://schemas.openxmlformats.org/officeDocument/2006/relationships/printerSettings" Target="../printerSettings/printerSettings79.bin"/><Relationship Id="rId15" Type="http://schemas.openxmlformats.org/officeDocument/2006/relationships/printerSettings" Target="../printerSettings/printerSettings89.bin"/><Relationship Id="rId23" Type="http://schemas.openxmlformats.org/officeDocument/2006/relationships/printerSettings" Target="../printerSettings/printerSettings97.bin"/><Relationship Id="rId28" Type="http://schemas.openxmlformats.org/officeDocument/2006/relationships/printerSettings" Target="../printerSettings/printerSettings102.bin"/><Relationship Id="rId10" Type="http://schemas.openxmlformats.org/officeDocument/2006/relationships/printerSettings" Target="../printerSettings/printerSettings84.bin"/><Relationship Id="rId19" Type="http://schemas.openxmlformats.org/officeDocument/2006/relationships/printerSettings" Target="../printerSettings/printerSettings93.bin"/><Relationship Id="rId4" Type="http://schemas.openxmlformats.org/officeDocument/2006/relationships/printerSettings" Target="../printerSettings/printerSettings78.bin"/><Relationship Id="rId9" Type="http://schemas.openxmlformats.org/officeDocument/2006/relationships/printerSettings" Target="../printerSettings/printerSettings83.bin"/><Relationship Id="rId14" Type="http://schemas.openxmlformats.org/officeDocument/2006/relationships/printerSettings" Target="../printerSettings/printerSettings88.bin"/><Relationship Id="rId22" Type="http://schemas.openxmlformats.org/officeDocument/2006/relationships/printerSettings" Target="../printerSettings/printerSettings96.bin"/><Relationship Id="rId27" Type="http://schemas.openxmlformats.org/officeDocument/2006/relationships/printerSettings" Target="../printerSettings/printerSettings10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abSelected="1" zoomScaleNormal="100" zoomScaleSheetLayoutView="80" workbookViewId="0">
      <pane xSplit="2" ySplit="5" topLeftCell="C27" activePane="bottomRight" state="frozen"/>
      <selection pane="topRight" activeCell="C1" sqref="C1"/>
      <selection pane="bottomLeft" activeCell="A6" sqref="A6"/>
      <selection pane="bottomRight" activeCell="C36" sqref="C36"/>
    </sheetView>
  </sheetViews>
  <sheetFormatPr defaultColWidth="9.109375" defaultRowHeight="15" x14ac:dyDescent="0.35"/>
  <cols>
    <col min="1" max="1" width="8.88671875" style="5" customWidth="1"/>
    <col min="2" max="2" width="27.5546875" style="3" customWidth="1"/>
    <col min="3" max="3" width="112.44140625" style="3" bestFit="1" customWidth="1"/>
    <col min="4" max="4" width="71.109375" style="3" customWidth="1"/>
    <col min="5" max="16384" width="9.109375" style="3"/>
  </cols>
  <sheetData>
    <row r="1" spans="1:4" s="31" customFormat="1" x14ac:dyDescent="0.25">
      <c r="A1" s="54" t="s">
        <v>8</v>
      </c>
      <c r="B1" s="54"/>
      <c r="C1" s="54"/>
      <c r="D1" s="54"/>
    </row>
    <row r="2" spans="1:4" s="31" customFormat="1" x14ac:dyDescent="0.25">
      <c r="A2" s="53" t="s">
        <v>144</v>
      </c>
      <c r="B2" s="53"/>
      <c r="C2" s="53"/>
      <c r="D2" s="53"/>
    </row>
    <row r="3" spans="1:4" x14ac:dyDescent="0.35">
      <c r="A3" s="42"/>
      <c r="B3" s="43"/>
      <c r="C3" s="43"/>
      <c r="D3" s="43"/>
    </row>
    <row r="4" spans="1:4" s="5" customFormat="1" x14ac:dyDescent="0.35">
      <c r="A4" s="51" t="s">
        <v>6</v>
      </c>
      <c r="B4" s="51" t="s">
        <v>1</v>
      </c>
      <c r="C4" s="51" t="s">
        <v>2</v>
      </c>
      <c r="D4" s="51" t="s">
        <v>9</v>
      </c>
    </row>
    <row r="5" spans="1:4" s="35" customFormat="1" x14ac:dyDescent="0.35">
      <c r="A5" s="52"/>
      <c r="B5" s="52"/>
      <c r="C5" s="52"/>
      <c r="D5" s="52"/>
    </row>
    <row r="6" spans="1:4" s="38" customFormat="1" ht="270" x14ac:dyDescent="0.35">
      <c r="A6" s="36">
        <v>1</v>
      </c>
      <c r="B6" s="37" t="s">
        <v>39</v>
      </c>
      <c r="C6" s="44" t="s">
        <v>145</v>
      </c>
      <c r="D6" s="44" t="s">
        <v>168</v>
      </c>
    </row>
    <row r="7" spans="1:4" s="38" customFormat="1" ht="210" x14ac:dyDescent="0.35">
      <c r="A7" s="36">
        <v>2</v>
      </c>
      <c r="B7" s="37" t="s">
        <v>39</v>
      </c>
      <c r="C7" s="44" t="s">
        <v>146</v>
      </c>
      <c r="D7" s="44" t="s">
        <v>169</v>
      </c>
    </row>
    <row r="8" spans="1:4" s="38" customFormat="1" ht="240" x14ac:dyDescent="0.35">
      <c r="A8" s="36">
        <v>3</v>
      </c>
      <c r="B8" s="37" t="s">
        <v>39</v>
      </c>
      <c r="C8" s="44" t="s">
        <v>147</v>
      </c>
      <c r="D8" s="44" t="s">
        <v>170</v>
      </c>
    </row>
    <row r="9" spans="1:4" s="38" customFormat="1" ht="105" x14ac:dyDescent="0.35">
      <c r="A9" s="36">
        <v>4</v>
      </c>
      <c r="B9" s="37" t="s">
        <v>39</v>
      </c>
      <c r="C9" s="44" t="s">
        <v>148</v>
      </c>
      <c r="D9" s="44" t="s">
        <v>171</v>
      </c>
    </row>
    <row r="10" spans="1:4" s="38" customFormat="1" ht="105" x14ac:dyDescent="0.35">
      <c r="A10" s="39">
        <v>5</v>
      </c>
      <c r="B10" s="40" t="s">
        <v>39</v>
      </c>
      <c r="C10" s="45" t="s">
        <v>149</v>
      </c>
      <c r="D10" s="46" t="s">
        <v>172</v>
      </c>
    </row>
    <row r="11" spans="1:4" ht="360" x14ac:dyDescent="0.35">
      <c r="A11" s="33">
        <v>6</v>
      </c>
      <c r="B11" s="33" t="s">
        <v>151</v>
      </c>
      <c r="C11" s="47" t="s">
        <v>150</v>
      </c>
      <c r="D11" s="41" t="s">
        <v>181</v>
      </c>
    </row>
    <row r="12" spans="1:4" ht="409.6" x14ac:dyDescent="0.35">
      <c r="A12" s="34"/>
      <c r="B12" s="34"/>
      <c r="C12" s="48"/>
      <c r="D12" s="41" t="s">
        <v>182</v>
      </c>
    </row>
    <row r="13" spans="1:4" ht="150" x14ac:dyDescent="0.35">
      <c r="A13" s="30">
        <v>7</v>
      </c>
      <c r="B13" s="34" t="s">
        <v>152</v>
      </c>
      <c r="C13" s="48" t="s">
        <v>153</v>
      </c>
      <c r="D13" s="41" t="s">
        <v>189</v>
      </c>
    </row>
    <row r="14" spans="1:4" s="38" customFormat="1" ht="90" x14ac:dyDescent="0.35">
      <c r="A14" s="36">
        <v>8</v>
      </c>
      <c r="B14" s="37" t="s">
        <v>154</v>
      </c>
      <c r="C14" s="44" t="s">
        <v>155</v>
      </c>
      <c r="D14" s="44" t="s">
        <v>173</v>
      </c>
    </row>
    <row r="15" spans="1:4" ht="180" x14ac:dyDescent="0.35">
      <c r="A15" s="32">
        <v>9</v>
      </c>
      <c r="B15" s="8" t="s">
        <v>154</v>
      </c>
      <c r="C15" s="41" t="s">
        <v>156</v>
      </c>
      <c r="D15" s="49" t="s">
        <v>174</v>
      </c>
    </row>
    <row r="16" spans="1:4" ht="195" x14ac:dyDescent="0.35">
      <c r="A16" s="32">
        <v>10</v>
      </c>
      <c r="B16" s="8" t="s">
        <v>154</v>
      </c>
      <c r="C16" s="41" t="s">
        <v>157</v>
      </c>
      <c r="D16" s="41" t="s">
        <v>175</v>
      </c>
    </row>
    <row r="17" spans="1:4" ht="195" x14ac:dyDescent="0.35">
      <c r="A17" s="32">
        <v>11</v>
      </c>
      <c r="B17" s="8" t="s">
        <v>154</v>
      </c>
      <c r="C17" s="41" t="s">
        <v>158</v>
      </c>
      <c r="D17" s="41" t="s">
        <v>175</v>
      </c>
    </row>
    <row r="18" spans="1:4" ht="165" x14ac:dyDescent="0.35">
      <c r="A18" s="32">
        <v>12</v>
      </c>
      <c r="B18" s="8" t="s">
        <v>162</v>
      </c>
      <c r="C18" s="41" t="s">
        <v>160</v>
      </c>
      <c r="D18" s="41" t="s">
        <v>176</v>
      </c>
    </row>
    <row r="19" spans="1:4" ht="180" x14ac:dyDescent="0.35">
      <c r="A19" s="32">
        <v>13</v>
      </c>
      <c r="B19" s="8" t="s">
        <v>161</v>
      </c>
      <c r="C19" s="41" t="s">
        <v>159</v>
      </c>
      <c r="D19" s="41" t="s">
        <v>183</v>
      </c>
    </row>
    <row r="20" spans="1:4" ht="180" x14ac:dyDescent="0.35">
      <c r="A20" s="32">
        <v>14</v>
      </c>
      <c r="B20" s="34" t="s">
        <v>163</v>
      </c>
      <c r="C20" s="41" t="s">
        <v>164</v>
      </c>
      <c r="D20" s="41" t="s">
        <v>177</v>
      </c>
    </row>
    <row r="21" spans="1:4" ht="345" x14ac:dyDescent="0.35">
      <c r="A21" s="32">
        <v>15</v>
      </c>
      <c r="B21" s="34" t="s">
        <v>165</v>
      </c>
      <c r="C21" s="41" t="s">
        <v>184</v>
      </c>
      <c r="D21" s="41" t="s">
        <v>166</v>
      </c>
    </row>
    <row r="22" spans="1:4" ht="360" x14ac:dyDescent="0.35">
      <c r="A22" s="32">
        <v>16</v>
      </c>
      <c r="B22" s="34" t="s">
        <v>165</v>
      </c>
      <c r="C22" s="41" t="s">
        <v>185</v>
      </c>
      <c r="D22" s="41" t="s">
        <v>167</v>
      </c>
    </row>
    <row r="23" spans="1:4" ht="165" x14ac:dyDescent="0.35">
      <c r="A23" s="32">
        <v>17</v>
      </c>
      <c r="B23" s="34" t="s">
        <v>165</v>
      </c>
      <c r="C23" s="41" t="s">
        <v>186</v>
      </c>
      <c r="D23" s="41" t="s">
        <v>178</v>
      </c>
    </row>
    <row r="24" spans="1:4" ht="409.6" x14ac:dyDescent="0.35">
      <c r="A24" s="32">
        <v>18</v>
      </c>
      <c r="B24" s="34" t="s">
        <v>165</v>
      </c>
      <c r="C24" s="41" t="s">
        <v>187</v>
      </c>
      <c r="D24" s="41" t="s">
        <v>179</v>
      </c>
    </row>
    <row r="25" spans="1:4" ht="375" x14ac:dyDescent="0.35">
      <c r="A25" s="32">
        <v>19</v>
      </c>
      <c r="B25" s="8" t="s">
        <v>165</v>
      </c>
      <c r="C25" s="41" t="s">
        <v>188</v>
      </c>
      <c r="D25" s="50" t="s">
        <v>180</v>
      </c>
    </row>
  </sheetData>
  <customSheetViews>
    <customSheetView guid="{C1847EEF-C39D-4224-A16F-6098F8B4214B}" showPageBreaks="1">
      <selection activeCell="B25" sqref="B25"/>
      <pageMargins left="0.7" right="0.7" top="0.75" bottom="0.75" header="0.3" footer="0.3"/>
      <pageSetup paperSize="9" scale="36" orientation="landscape" r:id="rId1"/>
    </customSheetView>
    <customSheetView guid="{56F2A8FA-AE80-4B4A-B36B-660DA2FAB6D4}" scale="80">
      <pane xSplit="2" ySplit="5" topLeftCell="D22" activePane="bottomRight" state="frozen"/>
      <selection pane="bottomRight" activeCell="F22" sqref="F22"/>
      <pageMargins left="0.7" right="0.7" top="0.75" bottom="0.75" header="0.3" footer="0.3"/>
      <pageSetup paperSize="9" orientation="portrait" verticalDpi="0" r:id="rId2"/>
    </customSheetView>
    <customSheetView guid="{CC620219-8855-46C1-98AB-1298B637027D}" scale="80">
      <pane xSplit="2" ySplit="5" topLeftCell="D21" activePane="bottomRight" state="frozen"/>
      <selection pane="bottomRight" activeCell="F22" sqref="F22"/>
      <pageMargins left="0.7" right="0.7" top="0.75" bottom="0.75" header="0.3" footer="0.3"/>
    </customSheetView>
    <customSheetView guid="{822A0D8E-F4B2-44EC-8DD2-390DFF7557E5}">
      <pane xSplit="2" ySplit="5" topLeftCell="C17" activePane="bottomRight" state="frozen"/>
      <selection pane="bottomRight" activeCell="D18" sqref="D18"/>
      <pageMargins left="0.7" right="0.7" top="0.75" bottom="0.75" header="0.3" footer="0.3"/>
      <pageSetup orientation="portrait" verticalDpi="0" r:id="rId3"/>
    </customSheetView>
    <customSheetView guid="{4E02DEED-DAD2-462A-B738-EFF06ED09CB2}" hiddenColumns="1">
      <pane xSplit="2" ySplit="5" topLeftCell="C15" activePane="bottomRight" state="frozen"/>
      <selection pane="bottomRight" activeCell="F15" sqref="F15"/>
      <pageMargins left="0.7" right="0.7" top="0.75" bottom="0.75" header="0.3" footer="0.3"/>
      <pageSetup paperSize="9" orientation="portrait" r:id="rId4"/>
    </customSheetView>
    <customSheetView guid="{E7121F00-DD6E-4673-8088-D85B5C6A60D0}" scale="115">
      <pane xSplit="2" ySplit="5" topLeftCell="E20" activePane="bottomRight" state="frozen"/>
      <selection pane="bottomRight" activeCell="F20" sqref="F20"/>
      <pageMargins left="0.7" right="0.7" top="0.75" bottom="0.75" header="0.3" footer="0.3"/>
      <pageSetup paperSize="9" orientation="portrait" r:id="rId5"/>
    </customSheetView>
    <customSheetView guid="{01CB58A5-26D0-46BD-B29D-821AF0761C0F}" scale="60" view="pageBreakPreview">
      <pane xSplit="2" ySplit="5" topLeftCell="C6" activePane="bottomRight" state="frozen"/>
      <selection pane="bottomRight" activeCell="A13" sqref="A13"/>
      <colBreaks count="2" manualBreakCount="2">
        <brk id="5" max="38" man="1"/>
        <brk id="20" max="1048575" man="1"/>
      </colBreaks>
      <pageMargins left="0.7" right="0.7" top="0.75" bottom="0.75" header="0.3" footer="0.3"/>
      <pageSetup paperSize="9" scale="34" orientation="portrait" r:id="rId6"/>
    </customSheetView>
    <customSheetView guid="{71652FA0-996A-4B2A-B9BE-DFC1CA3EC2A3}" scale="96">
      <pane xSplit="2" ySplit="5" topLeftCell="D8" activePane="bottomRight" state="frozen"/>
      <selection pane="bottomRight" activeCell="E9" sqref="E9"/>
      <pageMargins left="0.7" right="0.7" top="0.75" bottom="0.75" header="0.3" footer="0.3"/>
      <pageSetup paperSize="9" orientation="portrait" verticalDpi="0" r:id="rId7"/>
    </customSheetView>
    <customSheetView guid="{B2F31B1C-5640-4C4F-B3A7-102EB9A9C489}" scale="96">
      <pane xSplit="2" ySplit="5" topLeftCell="D14" activePane="bottomRight" state="frozen"/>
      <selection pane="bottomRight" activeCell="E14" sqref="E14"/>
      <pageMargins left="0.7" right="0.7" top="0.75" bottom="0.75" header="0.3" footer="0.3"/>
    </customSheetView>
    <customSheetView guid="{B8A5CB8B-C926-4DF6-BAB8-93C096809151}" scale="96">
      <pane xSplit="2" ySplit="5" topLeftCell="C6" activePane="bottomRight" state="frozen"/>
      <selection pane="bottomRight" activeCell="C20" sqref="C20"/>
      <pageMargins left="0.7" right="0.7" top="0.75" bottom="0.75" header="0.3" footer="0.3"/>
    </customSheetView>
    <customSheetView guid="{81BE598F-89AA-4EAF-829C-AEA2D94C5C42}" scale="60" showPageBreaks="1" hiddenColumns="1" view="pageBreakPreview">
      <selection activeCell="C68" sqref="C68"/>
      <colBreaks count="1" manualBreakCount="1">
        <brk id="6" max="1048575" man="1"/>
      </colBreaks>
      <pageMargins left="0.7" right="0.7" top="0.75" bottom="0.75" header="0.3" footer="0.3"/>
      <pageSetup paperSize="9" scale="36" orientation="landscape" r:id="rId8"/>
    </customSheetView>
    <customSheetView guid="{72CA480C-2B28-436E-AF0E-48BD661063A7}">
      <pane xSplit="2" ySplit="5" topLeftCell="C10" activePane="bottomRight" state="frozen"/>
      <selection pane="bottomRight" activeCell="E11" sqref="E11"/>
      <pageMargins left="0.7" right="0.7" top="0.75" bottom="0.75" header="0.3" footer="0.3"/>
    </customSheetView>
    <customSheetView guid="{3366229F-0FE5-4C02-B1D7-84B339C9DD36}">
      <pane xSplit="2" ySplit="5" topLeftCell="E16" activePane="bottomRight" state="frozen"/>
      <selection pane="bottomRight" activeCell="F16" sqref="F16"/>
      <pageMargins left="0.7" right="0.7" top="0.75" bottom="0.75" header="0.3" footer="0.3"/>
    </customSheetView>
    <customSheetView guid="{BB672B35-BB5B-4303-848A-C6E9C3F226CA}">
      <pane xSplit="2" ySplit="5" topLeftCell="D45" activePane="bottomRight" state="frozen"/>
      <selection pane="bottomRight" activeCell="E45" sqref="E45"/>
      <pageMargins left="0.7" right="0.7" top="0.75" bottom="0.75" header="0.3" footer="0.3"/>
      <pageSetup orientation="portrait" verticalDpi="0" r:id="rId9"/>
    </customSheetView>
    <customSheetView guid="{89FE2AB8-B011-42F1-967A-65835B8522ED}" scale="110">
      <pane xSplit="2" ySplit="5" topLeftCell="E52" activePane="bottomRight" state="frozen"/>
      <selection pane="bottomRight" activeCell="E53" sqref="E53"/>
      <pageMargins left="0.7" right="0.7" top="0.75" bottom="0.75" header="0.3" footer="0.3"/>
      <pageSetup paperSize="9" orientation="portrait" verticalDpi="0" r:id="rId10"/>
    </customSheetView>
    <customSheetView guid="{E9DEBE91-277F-4A91-AA6F-5113657D321C}" scale="96">
      <pane xSplit="2" ySplit="5" topLeftCell="E62" activePane="bottomRight" state="frozen"/>
      <selection pane="bottomRight" activeCell="E62" sqref="E62"/>
      <pageMargins left="0.7" right="0.7" top="0.75" bottom="0.75" header="0.3" footer="0.3"/>
    </customSheetView>
    <customSheetView guid="{7D7A243A-D573-4BDF-824D-485CBCD1F4C4}" scale="96">
      <pane xSplit="2" ySplit="5" topLeftCell="E51" activePane="bottomRight" state="frozen"/>
      <selection pane="bottomRight" activeCell="F51" sqref="F51"/>
      <pageMargins left="0.7" right="0.7" top="0.75" bottom="0.75" header="0.3" footer="0.3"/>
      <pageSetup orientation="portrait" horizontalDpi="0" verticalDpi="0" r:id="rId11"/>
    </customSheetView>
    <customSheetView guid="{CEF9C287-0DD4-4131-90E8-5358E3BECBCC}" scale="96">
      <pane xSplit="2" ySplit="5" topLeftCell="C65" activePane="bottomRight" state="frozen"/>
      <selection pane="bottomRight" activeCell="D65" sqref="D65"/>
      <pageMargins left="0.7" right="0.7" top="0.75" bottom="0.75" header="0.3" footer="0.3"/>
      <pageSetup orientation="portrait" verticalDpi="0" r:id="rId12"/>
    </customSheetView>
    <customSheetView guid="{4C2C35ED-0976-4D82-AF34-2ED00BBEEC80}" scale="96">
      <pane xSplit="2" ySplit="5" topLeftCell="D65" activePane="bottomRight" state="frozen"/>
      <selection pane="bottomRight" activeCell="F65" sqref="F65"/>
      <pageMargins left="0.7" right="0.7" top="0.75" bottom="0.75" header="0.3" footer="0.3"/>
      <pageSetup paperSize="9" orientation="portrait" verticalDpi="0" r:id="rId13"/>
    </customSheetView>
    <customSheetView guid="{E118309A-6BAF-4BD0-9EE0-8E7FF1B711D9}" scale="96">
      <pane xSplit="2" ySplit="5" topLeftCell="C19" activePane="bottomRight" state="frozen"/>
      <selection pane="bottomRight" activeCell="D15" sqref="D15"/>
      <pageMargins left="0.7" right="0.7" top="0.75" bottom="0.75" header="0.3" footer="0.3"/>
    </customSheetView>
    <customSheetView guid="{934902FD-2F7D-41B1-AD08-F8C39638FB66}" scale="96">
      <pane xSplit="2" ySplit="5" topLeftCell="C13" activePane="bottomRight" state="frozen"/>
      <selection pane="bottomRight" activeCell="E13" sqref="E13"/>
      <pageMargins left="0.7" right="0.7" top="0.75" bottom="0.75" header="0.3" footer="0.3"/>
    </customSheetView>
    <customSheetView guid="{C1AFCC78-61A1-4057-9C66-C1C7FC04F071}" scale="96">
      <pane xSplit="2" ySplit="5" topLeftCell="C6" activePane="bottomRight" state="frozen"/>
      <selection pane="bottomRight" activeCell="E7" sqref="E7"/>
      <pageMargins left="0.7" right="0.7" top="0.75" bottom="0.75" header="0.3" footer="0.3"/>
      <pageSetup paperSize="9" orientation="portrait" r:id="rId14"/>
    </customSheetView>
    <customSheetView guid="{2EE3DCEF-B1C0-47B7-998D-B6FED04F37B9}" scale="96">
      <pane xSplit="2" ySplit="5" topLeftCell="D12" activePane="bottomRight" state="frozen"/>
      <selection pane="bottomRight" activeCell="E14" sqref="E14"/>
      <pageMargins left="0.7" right="0.7" top="0.75" bottom="0.75" header="0.3" footer="0.3"/>
    </customSheetView>
    <customSheetView guid="{9FA25C16-123B-40D1-930B-7077D5238CEC}" scale="96">
      <pane xSplit="2" ySplit="5" topLeftCell="C17" activePane="bottomRight" state="frozen"/>
      <selection pane="bottomRight" activeCell="D18" sqref="D18"/>
      <pageMargins left="0.7" right="0.7" top="0.75" bottom="0.75" header="0.3" footer="0.3"/>
      <pageSetup orientation="portrait" verticalDpi="0" r:id="rId15"/>
    </customSheetView>
    <customSheetView guid="{B7416070-D90B-4533-9CE1-FA9E319CD891}" scale="96">
      <pane xSplit="2" ySplit="5" topLeftCell="D27" activePane="bottomRight" state="frozen"/>
      <selection pane="bottomRight" activeCell="E27" sqref="E27"/>
      <pageMargins left="0.7" right="0.7" top="0.75" bottom="0.75" header="0.3" footer="0.3"/>
      <pageSetup paperSize="9" orientation="portrait" r:id="rId16"/>
    </customSheetView>
    <customSheetView guid="{7A7AF4A4-DDD2-4E9C-B83F-F381AAAF3D15}" scale="115">
      <pane xSplit="2" ySplit="5" topLeftCell="D14" activePane="bottomRight" state="frozen"/>
      <selection pane="bottomRight" activeCell="E14" sqref="E14"/>
      <pageMargins left="0.7" right="0.7" top="0.75" bottom="0.75" header="0.3" footer="0.3"/>
      <pageSetup paperSize="9" orientation="portrait" verticalDpi="0" r:id="rId17"/>
    </customSheetView>
    <customSheetView guid="{D3CEDB57-BC15-4457-B43F-E26096764FC8}">
      <pane xSplit="2" ySplit="5" topLeftCell="C6" activePane="bottomRight" state="frozen"/>
      <selection pane="bottomRight" activeCell="A2" sqref="A2:D2"/>
      <pageMargins left="0.7" right="0.7" top="0.75" bottom="0.75" header="0.3" footer="0.3"/>
    </customSheetView>
  </customSheetViews>
  <mergeCells count="6">
    <mergeCell ref="A1:D1"/>
    <mergeCell ref="D4:D5"/>
    <mergeCell ref="A4:A5"/>
    <mergeCell ref="B4:B5"/>
    <mergeCell ref="C4:C5"/>
    <mergeCell ref="A2:D2"/>
  </mergeCells>
  <pageMargins left="0.7" right="0.7" top="0.75" bottom="0.75" header="0.3" footer="0.3"/>
  <pageSetup scale="39"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topLeftCell="E1" zoomScaleNormal="115" workbookViewId="0">
      <pane ySplit="5" topLeftCell="A6" activePane="bottomLeft" state="frozen"/>
      <selection activeCell="E1" sqref="E1"/>
      <selection pane="bottomLeft" activeCell="J8" sqref="J8"/>
    </sheetView>
  </sheetViews>
  <sheetFormatPr defaultColWidth="9.109375" defaultRowHeight="15" x14ac:dyDescent="0.35"/>
  <cols>
    <col min="1" max="1" width="8.88671875" style="5" customWidth="1"/>
    <col min="2" max="2" width="31.6640625" style="3" customWidth="1"/>
    <col min="3" max="3" width="74.5546875" style="3" customWidth="1"/>
    <col min="4" max="4" width="79.88671875" style="10" customWidth="1"/>
    <col min="5" max="6" width="71.109375" style="3" customWidth="1"/>
    <col min="7" max="7" width="13.5546875" style="3" customWidth="1"/>
    <col min="8" max="8" width="13" style="3" customWidth="1"/>
    <col min="9" max="9" width="14.33203125" style="3" customWidth="1"/>
    <col min="10" max="10" width="13.109375" style="3" bestFit="1" customWidth="1"/>
    <col min="11" max="11" width="12.6640625" style="3" customWidth="1"/>
    <col min="12" max="12" width="14.6640625" style="3" customWidth="1"/>
    <col min="13" max="13" width="12.33203125" style="3" customWidth="1"/>
    <col min="14" max="14" width="15" style="3" customWidth="1"/>
    <col min="15" max="15" width="14.109375" style="3" customWidth="1"/>
    <col min="16" max="16" width="12.44140625" style="3" customWidth="1"/>
    <col min="17" max="17" width="13.44140625" style="3" customWidth="1"/>
    <col min="18" max="18" width="15.5546875" style="3" customWidth="1"/>
    <col min="19" max="19" width="13" style="3" hidden="1" customWidth="1"/>
    <col min="20" max="20" width="14.88671875" style="3" hidden="1" customWidth="1"/>
    <col min="21" max="21" width="18.44140625" style="3" customWidth="1"/>
    <col min="22" max="22" width="13.88671875" style="3" bestFit="1" customWidth="1"/>
    <col min="23" max="16384" width="9.109375" style="3"/>
  </cols>
  <sheetData>
    <row r="1" spans="1:21" s="4" customFormat="1" ht="29.25" customHeight="1" x14ac:dyDescent="0.25">
      <c r="A1" s="53" t="s">
        <v>8</v>
      </c>
      <c r="B1" s="53"/>
      <c r="C1" s="53"/>
      <c r="D1" s="53"/>
      <c r="E1" s="53"/>
      <c r="F1" s="9"/>
    </row>
    <row r="2" spans="1:21" s="4" customFormat="1" ht="51" customHeight="1" x14ac:dyDescent="0.25">
      <c r="A2" s="53" t="s">
        <v>13</v>
      </c>
      <c r="B2" s="53"/>
      <c r="C2" s="53"/>
      <c r="D2" s="53"/>
      <c r="E2" s="53"/>
      <c r="F2" s="9"/>
    </row>
    <row r="3" spans="1:21" x14ac:dyDescent="0.35">
      <c r="G3" s="6"/>
      <c r="H3" s="6"/>
      <c r="U3" s="12" t="s">
        <v>19</v>
      </c>
    </row>
    <row r="4" spans="1:21" s="5" customFormat="1" ht="13.5" customHeight="1" x14ac:dyDescent="0.35">
      <c r="A4" s="62" t="s">
        <v>6</v>
      </c>
      <c r="B4" s="62" t="s">
        <v>1</v>
      </c>
      <c r="C4" s="62" t="s">
        <v>2</v>
      </c>
      <c r="D4" s="62" t="s">
        <v>14</v>
      </c>
      <c r="E4" s="62" t="s">
        <v>15</v>
      </c>
      <c r="F4" s="62" t="s">
        <v>9</v>
      </c>
      <c r="G4" s="61" t="s">
        <v>16</v>
      </c>
      <c r="H4" s="55" t="s">
        <v>0</v>
      </c>
      <c r="I4" s="56"/>
      <c r="J4" s="56"/>
      <c r="K4" s="56"/>
      <c r="L4" s="56"/>
      <c r="M4" s="56"/>
      <c r="N4" s="56"/>
      <c r="O4" s="56"/>
      <c r="P4" s="56"/>
      <c r="Q4" s="56"/>
      <c r="R4" s="56"/>
      <c r="S4" s="56"/>
      <c r="T4" s="56"/>
      <c r="U4" s="57"/>
    </row>
    <row r="5" spans="1:21" s="5" customFormat="1" ht="90" x14ac:dyDescent="0.35">
      <c r="A5" s="63"/>
      <c r="B5" s="63"/>
      <c r="C5" s="63"/>
      <c r="D5" s="63"/>
      <c r="E5" s="63"/>
      <c r="F5" s="63"/>
      <c r="G5" s="61"/>
      <c r="H5" s="8" t="s">
        <v>21</v>
      </c>
      <c r="I5" s="8" t="s">
        <v>17</v>
      </c>
      <c r="J5" s="8" t="s">
        <v>18</v>
      </c>
      <c r="K5" s="8" t="s">
        <v>22</v>
      </c>
      <c r="L5" s="8" t="s">
        <v>20</v>
      </c>
      <c r="M5" s="8" t="s">
        <v>23</v>
      </c>
      <c r="N5" s="8" t="s">
        <v>24</v>
      </c>
      <c r="O5" s="8" t="s">
        <v>25</v>
      </c>
      <c r="P5" s="8" t="s">
        <v>26</v>
      </c>
      <c r="Q5" s="8" t="s">
        <v>5</v>
      </c>
      <c r="R5" s="8" t="s">
        <v>27</v>
      </c>
      <c r="S5" s="8" t="s">
        <v>3</v>
      </c>
      <c r="T5" s="8" t="s">
        <v>4</v>
      </c>
      <c r="U5" s="8" t="s">
        <v>28</v>
      </c>
    </row>
    <row r="6" spans="1:21" s="5" customFormat="1" x14ac:dyDescent="0.35">
      <c r="B6" s="58" t="s">
        <v>7</v>
      </c>
      <c r="C6" s="59"/>
      <c r="D6" s="59"/>
      <c r="E6" s="60"/>
      <c r="F6" s="11"/>
      <c r="G6" s="7">
        <f>+H6+I6+J6+K6+L6+M6+N6+O6+P6+Q6+R6+U6</f>
        <v>3515503</v>
      </c>
      <c r="H6" s="7">
        <f>SUM(H7:H42)</f>
        <v>0</v>
      </c>
      <c r="I6" s="7">
        <f>SUM(I7:I42)</f>
        <v>1788800</v>
      </c>
      <c r="J6" s="7">
        <f t="shared" ref="J6:U6" si="0">SUM(J7:J42)</f>
        <v>212703</v>
      </c>
      <c r="K6" s="7">
        <f t="shared" si="0"/>
        <v>414000</v>
      </c>
      <c r="L6" s="7">
        <f t="shared" si="0"/>
        <v>0</v>
      </c>
      <c r="M6" s="7">
        <f t="shared" si="0"/>
        <v>0</v>
      </c>
      <c r="N6" s="7">
        <f t="shared" si="0"/>
        <v>0</v>
      </c>
      <c r="O6" s="7">
        <f t="shared" si="0"/>
        <v>1000000</v>
      </c>
      <c r="P6" s="7">
        <f t="shared" si="0"/>
        <v>0</v>
      </c>
      <c r="Q6" s="7">
        <f t="shared" si="0"/>
        <v>0</v>
      </c>
      <c r="R6" s="7">
        <f t="shared" si="0"/>
        <v>0</v>
      </c>
      <c r="S6" s="7">
        <f t="shared" si="0"/>
        <v>0</v>
      </c>
      <c r="T6" s="7">
        <f t="shared" si="0"/>
        <v>0</v>
      </c>
      <c r="U6" s="7">
        <f t="shared" si="0"/>
        <v>100000</v>
      </c>
    </row>
    <row r="7" spans="1:21" ht="168.75" customHeight="1" x14ac:dyDescent="0.35">
      <c r="A7" s="8">
        <v>1</v>
      </c>
      <c r="B7" s="8" t="s">
        <v>10</v>
      </c>
      <c r="C7" s="13" t="s">
        <v>11</v>
      </c>
      <c r="D7" s="14" t="s">
        <v>72</v>
      </c>
      <c r="E7" s="1" t="s">
        <v>77</v>
      </c>
      <c r="F7" s="1"/>
      <c r="G7" s="7">
        <f>+H7+I7+J7+K7+L7+M7+N7+O7+P7+Q7+R7+U7</f>
        <v>212703</v>
      </c>
      <c r="H7" s="7">
        <f>SUM(H8:H43)</f>
        <v>0</v>
      </c>
      <c r="I7" s="2"/>
      <c r="J7" s="2">
        <v>212703</v>
      </c>
      <c r="K7" s="2"/>
      <c r="L7" s="2"/>
      <c r="M7" s="2"/>
      <c r="N7" s="2"/>
      <c r="O7" s="2"/>
      <c r="P7" s="2"/>
      <c r="Q7" s="2"/>
      <c r="R7" s="2"/>
      <c r="S7" s="2"/>
      <c r="T7" s="2"/>
      <c r="U7" s="2"/>
    </row>
    <row r="8" spans="1:21" ht="195" x14ac:dyDescent="0.35">
      <c r="A8" s="8">
        <v>2</v>
      </c>
      <c r="B8" s="8" t="s">
        <v>10</v>
      </c>
      <c r="C8" s="13" t="s">
        <v>29</v>
      </c>
      <c r="D8" s="13" t="s">
        <v>30</v>
      </c>
      <c r="E8" s="1"/>
      <c r="F8" s="1"/>
      <c r="G8" s="7">
        <f t="shared" ref="G8:G13" si="1">+H8+I8+J8+K8+L8+M8+N8+O8+P8+Q8+R8+U8</f>
        <v>0</v>
      </c>
      <c r="H8" s="7">
        <f t="shared" ref="H8:H28" si="2">SUM(H9:H44)</f>
        <v>0</v>
      </c>
      <c r="I8" s="2"/>
      <c r="J8" s="2"/>
      <c r="K8" s="2"/>
      <c r="L8" s="2"/>
      <c r="M8" s="2"/>
      <c r="N8" s="2"/>
      <c r="O8" s="2"/>
      <c r="P8" s="2"/>
      <c r="Q8" s="2"/>
      <c r="R8" s="2"/>
      <c r="S8" s="2"/>
      <c r="T8" s="2"/>
      <c r="U8" s="2"/>
    </row>
    <row r="9" spans="1:21" ht="180.75" customHeight="1" x14ac:dyDescent="0.35">
      <c r="A9" s="8">
        <v>3</v>
      </c>
      <c r="B9" s="8" t="s">
        <v>10</v>
      </c>
      <c r="C9" s="13" t="s">
        <v>12</v>
      </c>
      <c r="D9" s="14" t="s">
        <v>81</v>
      </c>
      <c r="E9" s="1" t="s">
        <v>78</v>
      </c>
      <c r="F9" s="1" t="s">
        <v>106</v>
      </c>
      <c r="G9" s="7">
        <f t="shared" si="1"/>
        <v>0</v>
      </c>
      <c r="H9" s="7">
        <f t="shared" si="2"/>
        <v>0</v>
      </c>
      <c r="I9" s="2"/>
      <c r="J9" s="2"/>
      <c r="K9" s="2"/>
      <c r="L9" s="2"/>
      <c r="M9" s="2"/>
      <c r="N9" s="2"/>
      <c r="O9" s="2"/>
      <c r="P9" s="2"/>
      <c r="Q9" s="2"/>
      <c r="R9" s="2"/>
      <c r="S9" s="2"/>
      <c r="T9" s="2"/>
      <c r="U9" s="2"/>
    </row>
    <row r="10" spans="1:21" ht="105" x14ac:dyDescent="0.35">
      <c r="A10" s="8">
        <v>4</v>
      </c>
      <c r="B10" s="8" t="s">
        <v>31</v>
      </c>
      <c r="C10" s="13" t="s">
        <v>32</v>
      </c>
      <c r="D10" s="13" t="s">
        <v>74</v>
      </c>
      <c r="E10" s="1" t="s">
        <v>77</v>
      </c>
      <c r="F10" s="1"/>
      <c r="G10" s="7">
        <f t="shared" si="1"/>
        <v>550000</v>
      </c>
      <c r="H10" s="7">
        <f t="shared" si="2"/>
        <v>0</v>
      </c>
      <c r="I10" s="2">
        <v>550000</v>
      </c>
      <c r="J10" s="2"/>
      <c r="K10" s="2"/>
      <c r="L10" s="2"/>
      <c r="M10" s="2"/>
      <c r="N10" s="2"/>
      <c r="O10" s="2"/>
      <c r="P10" s="2"/>
      <c r="Q10" s="2"/>
      <c r="R10" s="2"/>
      <c r="S10" s="2"/>
      <c r="T10" s="2"/>
      <c r="U10" s="2"/>
    </row>
    <row r="11" spans="1:21" ht="90" x14ac:dyDescent="0.35">
      <c r="A11" s="8">
        <v>5</v>
      </c>
      <c r="B11" s="8" t="s">
        <v>31</v>
      </c>
      <c r="C11" s="13" t="s">
        <v>33</v>
      </c>
      <c r="D11" s="13" t="s">
        <v>75</v>
      </c>
      <c r="E11" s="1" t="s">
        <v>77</v>
      </c>
      <c r="F11" s="1"/>
      <c r="G11" s="7">
        <f t="shared" si="1"/>
        <v>5500</v>
      </c>
      <c r="H11" s="7">
        <f t="shared" si="2"/>
        <v>0</v>
      </c>
      <c r="I11" s="2">
        <v>5500</v>
      </c>
      <c r="J11" s="2"/>
      <c r="K11" s="2"/>
      <c r="L11" s="2"/>
      <c r="M11" s="2"/>
      <c r="N11" s="2"/>
      <c r="O11" s="2"/>
      <c r="P11" s="2"/>
      <c r="Q11" s="2"/>
      <c r="R11" s="2"/>
      <c r="S11" s="2"/>
      <c r="T11" s="2"/>
      <c r="U11" s="2"/>
    </row>
    <row r="12" spans="1:21" ht="75" x14ac:dyDescent="0.35">
      <c r="A12" s="8">
        <v>6</v>
      </c>
      <c r="B12" s="8" t="s">
        <v>31</v>
      </c>
      <c r="C12" s="13" t="s">
        <v>34</v>
      </c>
      <c r="D12" s="13" t="s">
        <v>76</v>
      </c>
      <c r="E12" s="1" t="s">
        <v>97</v>
      </c>
      <c r="F12" s="1"/>
      <c r="G12" s="7">
        <f t="shared" si="1"/>
        <v>33300</v>
      </c>
      <c r="H12" s="7">
        <f t="shared" si="2"/>
        <v>0</v>
      </c>
      <c r="I12" s="2">
        <v>33300</v>
      </c>
      <c r="J12" s="2"/>
      <c r="K12" s="2"/>
      <c r="L12" s="2"/>
      <c r="M12" s="2"/>
      <c r="N12" s="2"/>
      <c r="O12" s="2"/>
      <c r="P12" s="2"/>
      <c r="Q12" s="2"/>
      <c r="R12" s="2"/>
      <c r="S12" s="2"/>
      <c r="T12" s="2"/>
      <c r="U12" s="2"/>
    </row>
    <row r="13" spans="1:21" ht="240" x14ac:dyDescent="0.35">
      <c r="A13" s="8">
        <v>7</v>
      </c>
      <c r="B13" s="8" t="s">
        <v>31</v>
      </c>
      <c r="C13" s="13" t="s">
        <v>35</v>
      </c>
      <c r="D13" s="13" t="s">
        <v>79</v>
      </c>
      <c r="E13" s="1" t="s">
        <v>77</v>
      </c>
      <c r="F13" s="1"/>
      <c r="G13" s="7">
        <f t="shared" si="1"/>
        <v>800000</v>
      </c>
      <c r="H13" s="7">
        <f t="shared" si="2"/>
        <v>0</v>
      </c>
      <c r="I13" s="2">
        <v>800000</v>
      </c>
      <c r="J13" s="2"/>
      <c r="K13" s="2"/>
      <c r="L13" s="2"/>
      <c r="M13" s="2"/>
      <c r="N13" s="2"/>
      <c r="O13" s="2"/>
      <c r="P13" s="2"/>
      <c r="Q13" s="2"/>
      <c r="R13" s="2"/>
      <c r="S13" s="2"/>
      <c r="T13" s="2"/>
      <c r="U13" s="2"/>
    </row>
    <row r="14" spans="1:21" ht="285" x14ac:dyDescent="0.35">
      <c r="A14" s="8">
        <v>8</v>
      </c>
      <c r="B14" s="8" t="s">
        <v>31</v>
      </c>
      <c r="C14" s="13" t="s">
        <v>36</v>
      </c>
      <c r="D14" s="13" t="s">
        <v>73</v>
      </c>
      <c r="E14" s="1"/>
      <c r="F14" s="1"/>
      <c r="G14" s="7"/>
      <c r="H14" s="7">
        <f t="shared" si="2"/>
        <v>0</v>
      </c>
      <c r="I14" s="2"/>
      <c r="J14" s="2"/>
      <c r="K14" s="2"/>
      <c r="L14" s="2"/>
      <c r="M14" s="2"/>
      <c r="N14" s="2"/>
      <c r="O14" s="2">
        <v>1000000</v>
      </c>
      <c r="P14" s="2"/>
      <c r="Q14" s="2"/>
      <c r="R14" s="2"/>
      <c r="S14" s="2"/>
      <c r="T14" s="2"/>
      <c r="U14" s="2"/>
    </row>
    <row r="15" spans="1:21" ht="75" x14ac:dyDescent="0.35">
      <c r="A15" s="8">
        <v>9</v>
      </c>
      <c r="B15" s="8" t="s">
        <v>31</v>
      </c>
      <c r="C15" s="13" t="s">
        <v>42</v>
      </c>
      <c r="D15" s="13" t="s">
        <v>70</v>
      </c>
      <c r="E15" s="1"/>
      <c r="F15" s="1"/>
      <c r="G15" s="7"/>
      <c r="H15" s="7">
        <f t="shared" si="2"/>
        <v>0</v>
      </c>
      <c r="I15" s="2"/>
      <c r="J15" s="2"/>
      <c r="K15" s="2"/>
      <c r="L15" s="2"/>
      <c r="M15" s="2"/>
      <c r="N15" s="2"/>
      <c r="O15" s="2"/>
      <c r="P15" s="2"/>
      <c r="Q15" s="2"/>
      <c r="R15" s="2"/>
      <c r="S15" s="2"/>
      <c r="T15" s="2"/>
      <c r="U15" s="2"/>
    </row>
    <row r="16" spans="1:21" ht="105" x14ac:dyDescent="0.35">
      <c r="A16" s="8">
        <v>10</v>
      </c>
      <c r="B16" s="8" t="s">
        <v>37</v>
      </c>
      <c r="C16" s="13" t="s">
        <v>38</v>
      </c>
      <c r="D16" s="13" t="s">
        <v>74</v>
      </c>
      <c r="E16" s="1" t="s">
        <v>77</v>
      </c>
      <c r="F16" s="1"/>
      <c r="G16" s="7"/>
      <c r="H16" s="7">
        <f t="shared" si="2"/>
        <v>0</v>
      </c>
      <c r="I16" s="2"/>
      <c r="J16" s="2"/>
      <c r="K16" s="2"/>
      <c r="L16" s="2"/>
      <c r="M16" s="2"/>
      <c r="N16" s="2"/>
      <c r="O16" s="2"/>
      <c r="P16" s="2"/>
      <c r="Q16" s="2"/>
      <c r="R16" s="2"/>
      <c r="S16" s="2"/>
      <c r="T16" s="2"/>
      <c r="U16" s="2"/>
    </row>
    <row r="17" spans="1:21" ht="409.6" x14ac:dyDescent="0.35">
      <c r="A17" s="8">
        <v>11</v>
      </c>
      <c r="B17" s="8" t="s">
        <v>39</v>
      </c>
      <c r="C17" s="13" t="s">
        <v>46</v>
      </c>
      <c r="D17" s="13" t="s">
        <v>80</v>
      </c>
      <c r="E17" s="15" t="s">
        <v>107</v>
      </c>
      <c r="F17" s="15" t="s">
        <v>108</v>
      </c>
      <c r="G17" s="7"/>
      <c r="H17" s="7">
        <f t="shared" si="2"/>
        <v>0</v>
      </c>
      <c r="I17" s="2"/>
      <c r="J17" s="2"/>
      <c r="K17" s="2"/>
      <c r="L17" s="2"/>
      <c r="M17" s="2"/>
      <c r="N17" s="2"/>
      <c r="O17" s="2"/>
      <c r="P17" s="2"/>
      <c r="Q17" s="2"/>
      <c r="R17" s="2"/>
      <c r="S17" s="2"/>
      <c r="T17" s="2"/>
      <c r="U17" s="2"/>
    </row>
    <row r="18" spans="1:21" ht="114" customHeight="1" x14ac:dyDescent="0.35">
      <c r="A18" s="8">
        <v>12</v>
      </c>
      <c r="B18" s="8" t="s">
        <v>39</v>
      </c>
      <c r="C18" s="13" t="s">
        <v>47</v>
      </c>
      <c r="D18" s="13" t="s">
        <v>82</v>
      </c>
      <c r="E18" s="16" t="s">
        <v>109</v>
      </c>
      <c r="F18" s="16" t="s">
        <v>109</v>
      </c>
      <c r="G18" s="7"/>
      <c r="H18" s="7">
        <f t="shared" si="2"/>
        <v>0</v>
      </c>
      <c r="I18" s="2"/>
      <c r="J18" s="2"/>
      <c r="K18" s="2"/>
      <c r="L18" s="2"/>
      <c r="M18" s="2"/>
      <c r="N18" s="2"/>
      <c r="O18" s="2"/>
      <c r="P18" s="2"/>
      <c r="Q18" s="2"/>
      <c r="R18" s="2"/>
      <c r="S18" s="2"/>
      <c r="T18" s="2"/>
      <c r="U18" s="2"/>
    </row>
    <row r="19" spans="1:21" ht="84.75" customHeight="1" x14ac:dyDescent="0.35">
      <c r="A19" s="8">
        <v>13</v>
      </c>
      <c r="B19" s="8" t="s">
        <v>39</v>
      </c>
      <c r="C19" s="13" t="s">
        <v>48</v>
      </c>
      <c r="D19" s="14" t="s">
        <v>83</v>
      </c>
      <c r="E19" s="15" t="s">
        <v>110</v>
      </c>
      <c r="F19" s="16" t="s">
        <v>111</v>
      </c>
      <c r="G19" s="7"/>
      <c r="H19" s="7">
        <f t="shared" si="2"/>
        <v>0</v>
      </c>
      <c r="I19" s="2"/>
      <c r="J19" s="2"/>
      <c r="K19" s="2"/>
      <c r="L19" s="2"/>
      <c r="M19" s="2"/>
      <c r="N19" s="2"/>
      <c r="O19" s="2"/>
      <c r="P19" s="2"/>
      <c r="Q19" s="2"/>
      <c r="R19" s="2"/>
      <c r="S19" s="2"/>
      <c r="T19" s="2"/>
      <c r="U19" s="2"/>
    </row>
    <row r="20" spans="1:21" ht="120" x14ac:dyDescent="0.35">
      <c r="A20" s="8">
        <v>14</v>
      </c>
      <c r="B20" s="8" t="s">
        <v>39</v>
      </c>
      <c r="C20" s="13" t="s">
        <v>49</v>
      </c>
      <c r="D20" s="14" t="s">
        <v>84</v>
      </c>
      <c r="E20" s="15" t="s">
        <v>110</v>
      </c>
      <c r="F20" s="16" t="s">
        <v>111</v>
      </c>
      <c r="G20" s="7"/>
      <c r="H20" s="7">
        <f t="shared" si="2"/>
        <v>0</v>
      </c>
      <c r="I20" s="2"/>
      <c r="J20" s="2"/>
      <c r="K20" s="2"/>
      <c r="L20" s="2"/>
      <c r="M20" s="2"/>
      <c r="N20" s="2"/>
      <c r="O20" s="2"/>
      <c r="P20" s="2"/>
      <c r="Q20" s="2"/>
      <c r="R20" s="2"/>
      <c r="S20" s="2"/>
      <c r="T20" s="2"/>
      <c r="U20" s="2"/>
    </row>
    <row r="21" spans="1:21" ht="120" x14ac:dyDescent="0.35">
      <c r="A21" s="8">
        <v>15</v>
      </c>
      <c r="B21" s="8" t="s">
        <v>39</v>
      </c>
      <c r="C21" s="13" t="s">
        <v>50</v>
      </c>
      <c r="D21" s="14" t="s">
        <v>85</v>
      </c>
      <c r="E21" s="15" t="s">
        <v>110</v>
      </c>
      <c r="F21" s="16" t="s">
        <v>111</v>
      </c>
      <c r="G21" s="7"/>
      <c r="H21" s="7">
        <f t="shared" si="2"/>
        <v>0</v>
      </c>
      <c r="I21" s="2"/>
      <c r="J21" s="2"/>
      <c r="K21" s="2"/>
      <c r="L21" s="2"/>
      <c r="M21" s="2"/>
      <c r="N21" s="2"/>
      <c r="O21" s="2"/>
      <c r="P21" s="2"/>
      <c r="Q21" s="2"/>
      <c r="R21" s="2"/>
      <c r="S21" s="2"/>
      <c r="T21" s="2"/>
      <c r="U21" s="2"/>
    </row>
    <row r="22" spans="1:21" ht="340.5" customHeight="1" x14ac:dyDescent="0.35">
      <c r="A22" s="8">
        <v>16</v>
      </c>
      <c r="B22" s="8" t="s">
        <v>39</v>
      </c>
      <c r="C22" s="13" t="s">
        <v>51</v>
      </c>
      <c r="D22" s="14" t="s">
        <v>86</v>
      </c>
      <c r="E22" s="15" t="s">
        <v>107</v>
      </c>
      <c r="F22" s="16" t="s">
        <v>112</v>
      </c>
      <c r="G22" s="7"/>
      <c r="H22" s="7">
        <f t="shared" si="2"/>
        <v>0</v>
      </c>
      <c r="I22" s="2"/>
      <c r="J22" s="2"/>
      <c r="K22" s="2"/>
      <c r="L22" s="2"/>
      <c r="M22" s="2"/>
      <c r="N22" s="2"/>
      <c r="O22" s="2"/>
      <c r="P22" s="2"/>
      <c r="Q22" s="2"/>
      <c r="R22" s="2"/>
      <c r="S22" s="2"/>
      <c r="T22" s="2"/>
      <c r="U22" s="2"/>
    </row>
    <row r="23" spans="1:21" ht="180" x14ac:dyDescent="0.35">
      <c r="A23" s="8">
        <v>17</v>
      </c>
      <c r="B23" s="8" t="s">
        <v>39</v>
      </c>
      <c r="C23" s="13" t="s">
        <v>52</v>
      </c>
      <c r="D23" s="14" t="s">
        <v>87</v>
      </c>
      <c r="E23" s="15" t="s">
        <v>107</v>
      </c>
      <c r="F23" s="16" t="s">
        <v>113</v>
      </c>
      <c r="G23" s="7"/>
      <c r="H23" s="7">
        <f t="shared" si="2"/>
        <v>0</v>
      </c>
      <c r="I23" s="2"/>
      <c r="J23" s="2"/>
      <c r="K23" s="2"/>
      <c r="L23" s="2"/>
      <c r="M23" s="2"/>
      <c r="N23" s="2"/>
      <c r="O23" s="2"/>
      <c r="P23" s="2"/>
      <c r="Q23" s="2"/>
      <c r="R23" s="2"/>
      <c r="S23" s="2"/>
      <c r="T23" s="2"/>
      <c r="U23" s="2"/>
    </row>
    <row r="24" spans="1:21" ht="90" x14ac:dyDescent="0.35">
      <c r="A24" s="8">
        <v>18</v>
      </c>
      <c r="B24" s="8" t="s">
        <v>39</v>
      </c>
      <c r="C24" s="13" t="s">
        <v>53</v>
      </c>
      <c r="D24" s="14" t="s">
        <v>88</v>
      </c>
      <c r="E24" s="15" t="s">
        <v>110</v>
      </c>
      <c r="F24" s="16" t="s">
        <v>114</v>
      </c>
      <c r="G24" s="7"/>
      <c r="H24" s="7">
        <f t="shared" si="2"/>
        <v>0</v>
      </c>
      <c r="I24" s="2"/>
      <c r="J24" s="2"/>
      <c r="K24" s="2"/>
      <c r="L24" s="2"/>
      <c r="M24" s="2"/>
      <c r="N24" s="2"/>
      <c r="O24" s="2"/>
      <c r="P24" s="2"/>
      <c r="Q24" s="2"/>
      <c r="R24" s="2"/>
      <c r="S24" s="2"/>
      <c r="T24" s="2"/>
      <c r="U24" s="2"/>
    </row>
    <row r="25" spans="1:21" ht="90" x14ac:dyDescent="0.35">
      <c r="A25" s="8">
        <v>19</v>
      </c>
      <c r="B25" s="8" t="s">
        <v>39</v>
      </c>
      <c r="C25" s="13" t="s">
        <v>54</v>
      </c>
      <c r="D25" s="14" t="s">
        <v>89</v>
      </c>
      <c r="E25" s="15" t="s">
        <v>110</v>
      </c>
      <c r="F25" s="16" t="s">
        <v>115</v>
      </c>
      <c r="G25" s="7"/>
      <c r="H25" s="7">
        <f t="shared" si="2"/>
        <v>0</v>
      </c>
      <c r="I25" s="2"/>
      <c r="J25" s="2"/>
      <c r="K25" s="2"/>
      <c r="L25" s="2"/>
      <c r="M25" s="2"/>
      <c r="N25" s="2"/>
      <c r="O25" s="2"/>
      <c r="P25" s="2"/>
      <c r="Q25" s="2"/>
      <c r="R25" s="2"/>
      <c r="S25" s="2"/>
      <c r="T25" s="2"/>
      <c r="U25" s="2"/>
    </row>
    <row r="26" spans="1:21" ht="135" x14ac:dyDescent="0.35">
      <c r="A26" s="8">
        <v>20</v>
      </c>
      <c r="B26" s="8" t="s">
        <v>39</v>
      </c>
      <c r="C26" s="13" t="s">
        <v>55</v>
      </c>
      <c r="D26" s="14" t="s">
        <v>90</v>
      </c>
      <c r="E26" s="15" t="s">
        <v>110</v>
      </c>
      <c r="F26" s="15" t="s">
        <v>122</v>
      </c>
      <c r="G26" s="7"/>
      <c r="H26" s="7">
        <f t="shared" si="2"/>
        <v>0</v>
      </c>
      <c r="I26" s="2"/>
      <c r="J26" s="2"/>
      <c r="K26" s="2"/>
      <c r="L26" s="2"/>
      <c r="M26" s="2"/>
      <c r="N26" s="2"/>
      <c r="O26" s="2"/>
      <c r="P26" s="2"/>
      <c r="Q26" s="2"/>
      <c r="R26" s="2"/>
      <c r="S26" s="2"/>
      <c r="T26" s="2"/>
      <c r="U26" s="2"/>
    </row>
    <row r="27" spans="1:21" ht="120" x14ac:dyDescent="0.35">
      <c r="A27" s="8">
        <v>21</v>
      </c>
      <c r="B27" s="8" t="s">
        <v>39</v>
      </c>
      <c r="C27" s="13" t="s">
        <v>56</v>
      </c>
      <c r="D27" s="14" t="s">
        <v>123</v>
      </c>
      <c r="E27" s="15" t="s">
        <v>110</v>
      </c>
      <c r="F27" s="15" t="s">
        <v>124</v>
      </c>
      <c r="G27" s="7"/>
      <c r="H27" s="7">
        <f t="shared" si="2"/>
        <v>0</v>
      </c>
      <c r="I27" s="2"/>
      <c r="J27" s="2"/>
      <c r="K27" s="2"/>
      <c r="L27" s="2"/>
      <c r="M27" s="2"/>
      <c r="N27" s="2"/>
      <c r="O27" s="2"/>
      <c r="P27" s="2"/>
      <c r="Q27" s="2"/>
      <c r="R27" s="2"/>
      <c r="S27" s="2"/>
      <c r="T27" s="2"/>
      <c r="U27" s="2"/>
    </row>
    <row r="28" spans="1:21" ht="150" x14ac:dyDescent="0.35">
      <c r="A28" s="8">
        <v>22</v>
      </c>
      <c r="B28" s="8" t="s">
        <v>39</v>
      </c>
      <c r="C28" s="13" t="s">
        <v>66</v>
      </c>
      <c r="D28" s="14" t="s">
        <v>91</v>
      </c>
      <c r="E28" s="15" t="s">
        <v>116</v>
      </c>
      <c r="F28" s="15" t="s">
        <v>116</v>
      </c>
      <c r="G28" s="7"/>
      <c r="H28" s="7">
        <f t="shared" si="2"/>
        <v>0</v>
      </c>
      <c r="I28" s="2"/>
      <c r="J28" s="2"/>
      <c r="K28" s="2"/>
      <c r="L28" s="2"/>
      <c r="M28" s="2"/>
      <c r="N28" s="2"/>
      <c r="O28" s="2"/>
      <c r="P28" s="2"/>
      <c r="Q28" s="2"/>
      <c r="R28" s="2"/>
      <c r="S28" s="2"/>
      <c r="T28" s="2"/>
      <c r="U28" s="2"/>
    </row>
    <row r="29" spans="1:21" ht="120" x14ac:dyDescent="0.35">
      <c r="A29" s="8">
        <v>23</v>
      </c>
      <c r="B29" s="8" t="s">
        <v>39</v>
      </c>
      <c r="C29" s="13" t="s">
        <v>57</v>
      </c>
      <c r="D29" s="14" t="s">
        <v>123</v>
      </c>
      <c r="E29" s="15" t="s">
        <v>110</v>
      </c>
      <c r="F29" s="16" t="s">
        <v>117</v>
      </c>
      <c r="G29" s="7"/>
      <c r="H29" s="2"/>
      <c r="I29" s="2"/>
      <c r="J29" s="2"/>
      <c r="K29" s="2"/>
      <c r="L29" s="2"/>
      <c r="M29" s="2"/>
      <c r="N29" s="2"/>
      <c r="O29" s="2"/>
      <c r="P29" s="2"/>
      <c r="Q29" s="2"/>
      <c r="R29" s="2"/>
      <c r="S29" s="2"/>
      <c r="T29" s="2"/>
      <c r="U29" s="2"/>
    </row>
    <row r="30" spans="1:21" ht="105" x14ac:dyDescent="0.35">
      <c r="A30" s="8">
        <v>24</v>
      </c>
      <c r="B30" s="8" t="s">
        <v>39</v>
      </c>
      <c r="C30" s="13" t="s">
        <v>58</v>
      </c>
      <c r="D30" s="14" t="s">
        <v>92</v>
      </c>
      <c r="E30" s="15" t="s">
        <v>110</v>
      </c>
      <c r="F30" s="16" t="s">
        <v>118</v>
      </c>
      <c r="G30" s="7"/>
      <c r="H30" s="2"/>
      <c r="I30" s="2"/>
      <c r="J30" s="2"/>
      <c r="K30" s="2"/>
      <c r="L30" s="2"/>
      <c r="M30" s="2"/>
      <c r="N30" s="2"/>
      <c r="O30" s="2"/>
      <c r="P30" s="2"/>
      <c r="Q30" s="2"/>
      <c r="R30" s="2"/>
      <c r="S30" s="2"/>
      <c r="T30" s="2"/>
      <c r="U30" s="2"/>
    </row>
    <row r="31" spans="1:21" ht="283.5" customHeight="1" x14ac:dyDescent="0.35">
      <c r="A31" s="8">
        <v>25</v>
      </c>
      <c r="B31" s="8" t="s">
        <v>39</v>
      </c>
      <c r="C31" s="13" t="s">
        <v>67</v>
      </c>
      <c r="D31" s="14" t="s">
        <v>93</v>
      </c>
      <c r="E31" s="15" t="s">
        <v>110</v>
      </c>
      <c r="F31" s="16" t="s">
        <v>119</v>
      </c>
      <c r="G31" s="7"/>
      <c r="H31" s="2"/>
      <c r="I31" s="2"/>
      <c r="J31" s="2"/>
      <c r="K31" s="2"/>
      <c r="L31" s="2"/>
      <c r="M31" s="2"/>
      <c r="N31" s="2"/>
      <c r="O31" s="2"/>
      <c r="P31" s="2"/>
      <c r="Q31" s="2"/>
      <c r="R31" s="2"/>
      <c r="S31" s="2"/>
      <c r="T31" s="2"/>
      <c r="U31" s="2"/>
    </row>
    <row r="32" spans="1:21" ht="135" x14ac:dyDescent="0.35">
      <c r="A32" s="8">
        <v>26</v>
      </c>
      <c r="B32" s="8" t="s">
        <v>39</v>
      </c>
      <c r="C32" s="13" t="s">
        <v>59</v>
      </c>
      <c r="D32" s="14" t="s">
        <v>92</v>
      </c>
      <c r="E32" s="15" t="s">
        <v>110</v>
      </c>
      <c r="F32" s="16" t="s">
        <v>118</v>
      </c>
      <c r="G32" s="7"/>
      <c r="H32" s="2"/>
      <c r="I32" s="2"/>
      <c r="J32" s="2"/>
      <c r="K32" s="2"/>
      <c r="L32" s="2"/>
      <c r="M32" s="2"/>
      <c r="N32" s="2"/>
      <c r="O32" s="2"/>
      <c r="P32" s="2"/>
      <c r="Q32" s="2"/>
      <c r="R32" s="2"/>
      <c r="S32" s="2"/>
      <c r="T32" s="2"/>
      <c r="U32" s="2"/>
    </row>
    <row r="33" spans="1:21" ht="120" x14ac:dyDescent="0.35">
      <c r="A33" s="8">
        <v>27</v>
      </c>
      <c r="B33" s="8" t="s">
        <v>39</v>
      </c>
      <c r="C33" s="13" t="s">
        <v>68</v>
      </c>
      <c r="D33" s="14" t="s">
        <v>94</v>
      </c>
      <c r="E33" s="16" t="s">
        <v>120</v>
      </c>
      <c r="F33" s="16" t="s">
        <v>120</v>
      </c>
      <c r="G33" s="7"/>
      <c r="H33" s="2"/>
      <c r="I33" s="2"/>
      <c r="J33" s="2"/>
      <c r="K33" s="2">
        <v>414000</v>
      </c>
      <c r="L33" s="2"/>
      <c r="M33" s="2"/>
      <c r="N33" s="2"/>
      <c r="O33" s="2"/>
      <c r="P33" s="2"/>
      <c r="Q33" s="2"/>
      <c r="R33" s="2"/>
      <c r="S33" s="2"/>
      <c r="T33" s="2"/>
      <c r="U33" s="2"/>
    </row>
    <row r="34" spans="1:21" ht="315" x14ac:dyDescent="0.35">
      <c r="A34" s="8">
        <v>28</v>
      </c>
      <c r="B34" s="8" t="s">
        <v>39</v>
      </c>
      <c r="C34" s="13" t="s">
        <v>60</v>
      </c>
      <c r="D34" s="14" t="s">
        <v>92</v>
      </c>
      <c r="E34" s="15" t="s">
        <v>110</v>
      </c>
      <c r="F34" s="16" t="s">
        <v>121</v>
      </c>
      <c r="G34" s="7"/>
      <c r="H34" s="2"/>
      <c r="I34" s="2"/>
      <c r="J34" s="2"/>
      <c r="K34" s="2"/>
      <c r="L34" s="2"/>
      <c r="M34" s="2"/>
      <c r="N34" s="2"/>
      <c r="O34" s="2"/>
      <c r="P34" s="2"/>
      <c r="Q34" s="2"/>
      <c r="R34" s="2"/>
      <c r="S34" s="2"/>
      <c r="T34" s="2"/>
      <c r="U34" s="2"/>
    </row>
    <row r="35" spans="1:21" ht="197.25" customHeight="1" x14ac:dyDescent="0.35">
      <c r="A35" s="8">
        <v>29</v>
      </c>
      <c r="B35" s="8" t="s">
        <v>39</v>
      </c>
      <c r="C35" s="13" t="s">
        <v>61</v>
      </c>
      <c r="D35" s="14" t="s">
        <v>92</v>
      </c>
      <c r="E35" s="15" t="s">
        <v>110</v>
      </c>
      <c r="F35" s="16" t="s">
        <v>121</v>
      </c>
      <c r="G35" s="7"/>
      <c r="H35" s="2"/>
      <c r="I35" s="2"/>
      <c r="J35" s="2"/>
      <c r="K35" s="2"/>
      <c r="L35" s="2"/>
      <c r="M35" s="2"/>
      <c r="N35" s="2"/>
      <c r="O35" s="2"/>
      <c r="P35" s="2"/>
      <c r="Q35" s="2"/>
      <c r="R35" s="2"/>
      <c r="S35" s="2"/>
      <c r="T35" s="2"/>
      <c r="U35" s="2"/>
    </row>
    <row r="36" spans="1:21" ht="60" x14ac:dyDescent="0.35">
      <c r="A36" s="8">
        <v>30</v>
      </c>
      <c r="B36" s="8" t="s">
        <v>39</v>
      </c>
      <c r="C36" s="13" t="s">
        <v>62</v>
      </c>
      <c r="D36" s="14" t="s">
        <v>92</v>
      </c>
      <c r="E36" s="15" t="s">
        <v>110</v>
      </c>
      <c r="F36" s="16" t="s">
        <v>121</v>
      </c>
      <c r="G36" s="7"/>
      <c r="H36" s="2"/>
      <c r="I36" s="2"/>
      <c r="J36" s="2"/>
      <c r="K36" s="2"/>
      <c r="L36" s="2"/>
      <c r="M36" s="2"/>
      <c r="N36" s="2"/>
      <c r="O36" s="2"/>
      <c r="P36" s="2"/>
      <c r="Q36" s="2"/>
      <c r="R36" s="2"/>
      <c r="S36" s="2"/>
      <c r="T36" s="2"/>
      <c r="U36" s="2"/>
    </row>
    <row r="37" spans="1:21" ht="209.25" customHeight="1" x14ac:dyDescent="0.35">
      <c r="A37" s="8">
        <v>31</v>
      </c>
      <c r="B37" s="8" t="s">
        <v>39</v>
      </c>
      <c r="C37" s="13" t="s">
        <v>63</v>
      </c>
      <c r="D37" s="14" t="s">
        <v>95</v>
      </c>
      <c r="E37" s="15" t="s">
        <v>110</v>
      </c>
      <c r="F37" s="16" t="s">
        <v>111</v>
      </c>
      <c r="G37" s="7"/>
      <c r="H37" s="2"/>
      <c r="I37" s="2"/>
      <c r="J37" s="2"/>
      <c r="K37" s="2"/>
      <c r="L37" s="2"/>
      <c r="M37" s="2"/>
      <c r="N37" s="2"/>
      <c r="O37" s="2"/>
      <c r="P37" s="2"/>
      <c r="Q37" s="2"/>
      <c r="R37" s="2"/>
      <c r="S37" s="2"/>
      <c r="T37" s="2"/>
      <c r="U37" s="2"/>
    </row>
    <row r="38" spans="1:21" ht="75" x14ac:dyDescent="0.35">
      <c r="A38" s="8">
        <v>32</v>
      </c>
      <c r="B38" s="8" t="s">
        <v>39</v>
      </c>
      <c r="C38" s="13" t="s">
        <v>64</v>
      </c>
      <c r="D38" s="14" t="s">
        <v>92</v>
      </c>
      <c r="E38" s="15" t="s">
        <v>110</v>
      </c>
      <c r="F38" s="16" t="s">
        <v>121</v>
      </c>
      <c r="G38" s="7"/>
      <c r="H38" s="2"/>
      <c r="I38" s="2"/>
      <c r="J38" s="2"/>
      <c r="K38" s="2"/>
      <c r="L38" s="2"/>
      <c r="M38" s="2"/>
      <c r="N38" s="2"/>
      <c r="O38" s="2"/>
      <c r="P38" s="2"/>
      <c r="Q38" s="2"/>
      <c r="R38" s="2"/>
      <c r="S38" s="2"/>
      <c r="T38" s="2"/>
      <c r="U38" s="2"/>
    </row>
    <row r="39" spans="1:21" ht="375" x14ac:dyDescent="0.35">
      <c r="A39" s="8">
        <v>33</v>
      </c>
      <c r="B39" s="8" t="s">
        <v>39</v>
      </c>
      <c r="C39" s="13" t="s">
        <v>69</v>
      </c>
      <c r="D39" s="14" t="s">
        <v>96</v>
      </c>
      <c r="E39" s="15" t="s">
        <v>110</v>
      </c>
      <c r="F39" s="16" t="s">
        <v>121</v>
      </c>
      <c r="G39" s="7"/>
      <c r="H39" s="2"/>
      <c r="I39" s="2"/>
      <c r="J39" s="2"/>
      <c r="K39" s="2"/>
      <c r="L39" s="2"/>
      <c r="M39" s="2"/>
      <c r="N39" s="2"/>
      <c r="O39" s="2"/>
      <c r="P39" s="2"/>
      <c r="Q39" s="2"/>
      <c r="R39" s="2"/>
      <c r="S39" s="2"/>
      <c r="T39" s="2"/>
      <c r="U39" s="2"/>
    </row>
    <row r="40" spans="1:21" ht="105" x14ac:dyDescent="0.35">
      <c r="A40" s="8">
        <v>34</v>
      </c>
      <c r="B40" s="8" t="s">
        <v>41</v>
      </c>
      <c r="C40" s="13" t="s">
        <v>40</v>
      </c>
      <c r="D40" s="13" t="s">
        <v>71</v>
      </c>
      <c r="E40" s="1"/>
      <c r="F40" s="1"/>
      <c r="G40" s="7"/>
      <c r="H40" s="2"/>
      <c r="I40" s="2"/>
      <c r="J40" s="2"/>
      <c r="K40" s="2"/>
      <c r="L40" s="2"/>
      <c r="M40" s="2"/>
      <c r="N40" s="2"/>
      <c r="O40" s="2"/>
      <c r="P40" s="2"/>
      <c r="Q40" s="2"/>
      <c r="R40" s="2"/>
      <c r="S40" s="2"/>
      <c r="T40" s="2"/>
      <c r="U40" s="2"/>
    </row>
    <row r="41" spans="1:21" ht="75" x14ac:dyDescent="0.35">
      <c r="A41" s="8">
        <v>35</v>
      </c>
      <c r="B41" s="8" t="s">
        <v>44</v>
      </c>
      <c r="C41" s="13" t="s">
        <v>43</v>
      </c>
      <c r="D41" s="14"/>
      <c r="E41" s="1"/>
      <c r="F41" s="1"/>
      <c r="G41" s="7">
        <f>SUM(H41:U41)</f>
        <v>100000</v>
      </c>
      <c r="H41" s="2"/>
      <c r="I41" s="2"/>
      <c r="J41" s="2"/>
      <c r="K41" s="2"/>
      <c r="L41" s="2"/>
      <c r="M41" s="2"/>
      <c r="N41" s="2"/>
      <c r="O41" s="2"/>
      <c r="P41" s="2"/>
      <c r="Q41" s="2"/>
      <c r="R41" s="2"/>
      <c r="S41" s="2"/>
      <c r="T41" s="2"/>
      <c r="U41" s="2">
        <v>100000</v>
      </c>
    </row>
    <row r="42" spans="1:21" ht="105" x14ac:dyDescent="0.35">
      <c r="A42" s="8">
        <v>36</v>
      </c>
      <c r="B42" s="8" t="s">
        <v>45</v>
      </c>
      <c r="C42" s="13" t="s">
        <v>65</v>
      </c>
      <c r="D42" s="13" t="s">
        <v>74</v>
      </c>
      <c r="E42" s="1" t="s">
        <v>77</v>
      </c>
      <c r="F42" s="1"/>
      <c r="G42" s="7"/>
      <c r="H42" s="2"/>
      <c r="I42" s="2">
        <v>400000</v>
      </c>
      <c r="J42" s="2"/>
      <c r="K42" s="2"/>
      <c r="L42" s="2"/>
      <c r="M42" s="2"/>
      <c r="N42" s="2"/>
      <c r="O42" s="2"/>
      <c r="P42" s="2"/>
      <c r="Q42" s="2"/>
      <c r="R42" s="2"/>
      <c r="S42" s="2"/>
      <c r="T42" s="2"/>
      <c r="U42" s="2"/>
    </row>
  </sheetData>
  <customSheetViews>
    <customSheetView guid="{C1847EEF-C39D-4224-A16F-6098F8B4214B}"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
      <headerFooter>
        <oddFooter>&amp;C&amp;P</oddFooter>
      </headerFooter>
    </customSheetView>
    <customSheetView guid="{56F2A8FA-AE80-4B4A-B36B-660DA2FAB6D4}"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
      <headerFooter>
        <oddFooter>&amp;C&amp;P</oddFooter>
      </headerFooter>
    </customSheetView>
    <customSheetView guid="{CC620219-8855-46C1-98AB-1298B637027D}"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3"/>
      <headerFooter>
        <oddFooter>&amp;C&amp;P</oddFooter>
      </headerFooter>
    </customSheetView>
    <customSheetView guid="{822A0D8E-F4B2-44EC-8DD2-390DFF7557E5}"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4"/>
      <headerFooter>
        <oddFooter>&amp;C&amp;P</oddFooter>
      </headerFooter>
    </customSheetView>
    <customSheetView guid="{4E02DEED-DAD2-462A-B738-EFF06ED09CB2}"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5"/>
      <headerFooter>
        <oddFooter>&amp;C&amp;P</oddFooter>
      </headerFooter>
    </customSheetView>
    <customSheetView guid="{E7121F00-DD6E-4673-8088-D85B5C6A60D0}"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6"/>
      <headerFooter>
        <oddFooter>&amp;C&amp;P</oddFooter>
      </headerFooter>
    </customSheetView>
    <customSheetView guid="{01CB58A5-26D0-46BD-B29D-821AF0761C0F}"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7"/>
      <headerFooter>
        <oddFooter>&amp;C&amp;P</oddFooter>
      </headerFooter>
    </customSheetView>
    <customSheetView guid="{71652FA0-996A-4B2A-B9BE-DFC1CA3EC2A3}"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8"/>
      <headerFooter>
        <oddFooter>&amp;C&amp;P</oddFooter>
      </headerFooter>
    </customSheetView>
    <customSheetView guid="{B2F31B1C-5640-4C4F-B3A7-102EB9A9C489}"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9"/>
      <headerFooter>
        <oddFooter>&amp;C&amp;P</oddFooter>
      </headerFooter>
    </customSheetView>
    <customSheetView guid="{B8A5CB8B-C926-4DF6-BAB8-93C09680915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0"/>
      <headerFooter>
        <oddFooter>&amp;C&amp;P</oddFooter>
      </headerFooter>
    </customSheetView>
    <customSheetView guid="{81BE598F-89AA-4EAF-829C-AEA2D94C5C42}"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1"/>
      <headerFooter>
        <oddFooter>&amp;C&amp;P</oddFooter>
      </headerFooter>
    </customSheetView>
    <customSheetView guid="{72CA480C-2B28-436E-AF0E-48BD661063A7}"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2"/>
      <headerFooter>
        <oddFooter>&amp;C&amp;P</oddFooter>
      </headerFooter>
    </customSheetView>
    <customSheetView guid="{3366229F-0FE5-4C02-B1D7-84B339C9DD36}"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3"/>
      <headerFooter>
        <oddFooter>&amp;C&amp;P</oddFooter>
      </headerFooter>
    </customSheetView>
    <customSheetView guid="{BB672B35-BB5B-4303-848A-C6E9C3F226CA}"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4"/>
      <headerFooter>
        <oddFooter>&amp;C&amp;P</oddFooter>
      </headerFooter>
    </customSheetView>
    <customSheetView guid="{89FE2AB8-B011-42F1-967A-65835B8522ED}"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5"/>
      <headerFooter>
        <oddFooter>&amp;C&amp;P</oddFooter>
      </headerFooter>
    </customSheetView>
    <customSheetView guid="{E9DEBE91-277F-4A91-AA6F-5113657D321C}"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6"/>
      <headerFooter>
        <oddFooter>&amp;C&amp;P</oddFooter>
      </headerFooter>
    </customSheetView>
    <customSheetView guid="{7D7A243A-D573-4BDF-824D-485CBCD1F4C4}"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7"/>
      <headerFooter>
        <oddFooter>&amp;C&amp;P</oddFooter>
      </headerFooter>
    </customSheetView>
    <customSheetView guid="{CEF9C287-0DD4-4131-90E8-5358E3BECBCC}"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8"/>
      <headerFooter>
        <oddFooter>&amp;C&amp;P</oddFooter>
      </headerFooter>
    </customSheetView>
    <customSheetView guid="{4C2C35ED-0976-4D82-AF34-2ED00BBEEC80}"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9"/>
      <headerFooter>
        <oddFooter>&amp;C&amp;P</oddFooter>
      </headerFooter>
    </customSheetView>
    <customSheetView guid="{E118309A-6BAF-4BD0-9EE0-8E7FF1B711D9}"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0"/>
      <headerFooter>
        <oddFooter>&amp;C&amp;P</oddFooter>
      </headerFooter>
    </customSheetView>
    <customSheetView guid="{934902FD-2F7D-41B1-AD08-F8C39638FB66}" scale="115" showPageBreaks="1" printArea="1" hiddenColumns="1" state="hidden" topLeftCell="E1">
      <pane ySplit="5" topLeftCell="A6" activePane="bottomLeft" state="frozen"/>
      <selection pane="bottomLeft" activeCell="F7" sqref="F7"/>
      <pageMargins left="0.23622047244094499" right="0.196850393700787" top="0.25" bottom="0.23" header="0.1" footer="0.12"/>
      <pageSetup paperSize="9" scale="47" fitToHeight="0" orientation="landscape" r:id="rId21"/>
      <headerFooter>
        <oddFooter>&amp;C&amp;P</oddFooter>
      </headerFooter>
    </customSheetView>
    <customSheetView guid="{C1AFCC78-61A1-4057-9C66-C1C7FC04F071}"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2"/>
      <headerFooter>
        <oddFooter>&amp;C&amp;P</oddFooter>
      </headerFooter>
    </customSheetView>
    <customSheetView guid="{2EE3DCEF-B1C0-47B7-998D-B6FED04F37B9}"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3"/>
      <headerFooter>
        <oddFooter>&amp;C&amp;P</oddFooter>
      </headerFooter>
    </customSheetView>
    <customSheetView guid="{9FA25C16-123B-40D1-930B-7077D5238CEC}"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4"/>
      <headerFooter>
        <oddFooter>&amp;C&amp;P</oddFooter>
      </headerFooter>
    </customSheetView>
    <customSheetView guid="{B7416070-D90B-4533-9CE1-FA9E319CD891}"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5"/>
      <headerFooter>
        <oddFooter>&amp;C&amp;P</oddFooter>
      </headerFooter>
    </customSheetView>
    <customSheetView guid="{7A7AF4A4-DDD2-4E9C-B83F-F381AAAF3D15}"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6"/>
      <headerFooter>
        <oddFooter>&amp;C&amp;P</oddFooter>
      </headerFooter>
    </customSheetView>
    <customSheetView guid="{D3CEDB57-BC15-4457-B43F-E26096764FC8}"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7"/>
      <headerFooter>
        <oddFooter>&amp;C&amp;P</oddFooter>
      </headerFooter>
    </customSheetView>
  </customSheetViews>
  <mergeCells count="11">
    <mergeCell ref="H4:U4"/>
    <mergeCell ref="A1:E1"/>
    <mergeCell ref="A2:E2"/>
    <mergeCell ref="B6:E6"/>
    <mergeCell ref="G4:G5"/>
    <mergeCell ref="F4:F5"/>
    <mergeCell ref="E4:E5"/>
    <mergeCell ref="D4:D5"/>
    <mergeCell ref="C4:C5"/>
    <mergeCell ref="B4:B5"/>
    <mergeCell ref="A4:A5"/>
  </mergeCells>
  <pageMargins left="0.23622047244094499" right="0.196850393700787" top="0.25" bottom="0.23" header="0.1" footer="0.12"/>
  <pageSetup paperSize="9" scale="47" fitToHeight="0" orientation="landscape" r:id="rId28"/>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opLeftCell="G1" zoomScaleNormal="100" workbookViewId="0">
      <pane ySplit="5" topLeftCell="A10" activePane="bottomLeft" state="frozen"/>
      <selection activeCell="G1" sqref="G1"/>
      <selection pane="bottomLeft" activeCell="A6" sqref="A6:U12"/>
    </sheetView>
  </sheetViews>
  <sheetFormatPr defaultColWidth="9.109375" defaultRowHeight="15" x14ac:dyDescent="0.35"/>
  <cols>
    <col min="1" max="1" width="8.88671875" style="5" customWidth="1"/>
    <col min="2" max="2" width="31.6640625" style="3" customWidth="1"/>
    <col min="3" max="3" width="74.5546875" style="3" customWidth="1"/>
    <col min="4" max="4" width="79.88671875" style="10" customWidth="1"/>
    <col min="5" max="6" width="71.109375" style="3" customWidth="1"/>
    <col min="7" max="7" width="15" style="3" customWidth="1"/>
    <col min="8" max="8" width="13" style="3" customWidth="1"/>
    <col min="9" max="9" width="14.33203125" style="3" customWidth="1"/>
    <col min="10" max="10" width="13.109375" style="3" bestFit="1" customWidth="1"/>
    <col min="11" max="11" width="12.6640625" style="3" customWidth="1"/>
    <col min="12" max="12" width="14.6640625" style="3" customWidth="1"/>
    <col min="13" max="13" width="12.33203125" style="3" customWidth="1"/>
    <col min="14" max="14" width="15" style="3" customWidth="1"/>
    <col min="15" max="15" width="14.109375" style="3" customWidth="1"/>
    <col min="16" max="16" width="12.44140625" style="3" customWidth="1"/>
    <col min="17" max="17" width="13.44140625" style="3" customWidth="1"/>
    <col min="18" max="18" width="15.5546875" style="3" customWidth="1"/>
    <col min="19" max="19" width="13" style="3" hidden="1" customWidth="1"/>
    <col min="20" max="20" width="14.88671875" style="3" hidden="1" customWidth="1"/>
    <col min="21" max="21" width="18.44140625" style="3" customWidth="1"/>
    <col min="22" max="22" width="13.88671875" style="3" bestFit="1" customWidth="1"/>
    <col min="23" max="16384" width="9.109375" style="3"/>
  </cols>
  <sheetData>
    <row r="1" spans="1:21" s="4" customFormat="1" ht="29.25" customHeight="1" x14ac:dyDescent="0.25">
      <c r="A1" s="53" t="s">
        <v>8</v>
      </c>
      <c r="B1" s="53"/>
      <c r="C1" s="53"/>
      <c r="D1" s="53"/>
      <c r="E1" s="53"/>
      <c r="F1" s="9"/>
    </row>
    <row r="2" spans="1:21" s="4" customFormat="1" ht="51" customHeight="1" x14ac:dyDescent="0.25">
      <c r="A2" s="53" t="s">
        <v>13</v>
      </c>
      <c r="B2" s="53"/>
      <c r="C2" s="53"/>
      <c r="D2" s="53"/>
      <c r="E2" s="53"/>
      <c r="F2" s="9"/>
    </row>
    <row r="3" spans="1:21" x14ac:dyDescent="0.35">
      <c r="G3" s="6"/>
      <c r="H3" s="6"/>
      <c r="U3" s="12" t="s">
        <v>19</v>
      </c>
    </row>
    <row r="4" spans="1:21" s="5" customFormat="1" ht="13.5" customHeight="1" x14ac:dyDescent="0.35">
      <c r="A4" s="62" t="s">
        <v>6</v>
      </c>
      <c r="B4" s="62" t="s">
        <v>1</v>
      </c>
      <c r="C4" s="62" t="s">
        <v>2</v>
      </c>
      <c r="D4" s="62" t="s">
        <v>14</v>
      </c>
      <c r="E4" s="62" t="s">
        <v>15</v>
      </c>
      <c r="F4" s="62" t="s">
        <v>9</v>
      </c>
      <c r="G4" s="61" t="s">
        <v>16</v>
      </c>
      <c r="H4" s="55" t="s">
        <v>0</v>
      </c>
      <c r="I4" s="56"/>
      <c r="J4" s="56"/>
      <c r="K4" s="56"/>
      <c r="L4" s="56"/>
      <c r="M4" s="56"/>
      <c r="N4" s="56"/>
      <c r="O4" s="56"/>
      <c r="P4" s="56"/>
      <c r="Q4" s="56"/>
      <c r="R4" s="56"/>
      <c r="S4" s="56"/>
      <c r="T4" s="56"/>
      <c r="U4" s="57"/>
    </row>
    <row r="5" spans="1:21" s="5" customFormat="1" ht="90" x14ac:dyDescent="0.35">
      <c r="A5" s="63"/>
      <c r="B5" s="63"/>
      <c r="C5" s="63"/>
      <c r="D5" s="63"/>
      <c r="E5" s="63"/>
      <c r="F5" s="63"/>
      <c r="G5" s="61"/>
      <c r="H5" s="8" t="s">
        <v>21</v>
      </c>
      <c r="I5" s="8" t="s">
        <v>17</v>
      </c>
      <c r="J5" s="8" t="s">
        <v>18</v>
      </c>
      <c r="K5" s="8" t="s">
        <v>22</v>
      </c>
      <c r="L5" s="8" t="s">
        <v>20</v>
      </c>
      <c r="M5" s="8" t="s">
        <v>23</v>
      </c>
      <c r="N5" s="8" t="s">
        <v>24</v>
      </c>
      <c r="O5" s="8" t="s">
        <v>25</v>
      </c>
      <c r="P5" s="8" t="s">
        <v>26</v>
      </c>
      <c r="Q5" s="8" t="s">
        <v>5</v>
      </c>
      <c r="R5" s="8" t="s">
        <v>27</v>
      </c>
      <c r="S5" s="8" t="s">
        <v>3</v>
      </c>
      <c r="T5" s="8" t="s">
        <v>4</v>
      </c>
      <c r="U5" s="8" t="s">
        <v>28</v>
      </c>
    </row>
    <row r="6" spans="1:21" s="5" customFormat="1" x14ac:dyDescent="0.35">
      <c r="B6" s="58" t="s">
        <v>7</v>
      </c>
      <c r="C6" s="59"/>
      <c r="D6" s="59"/>
      <c r="E6" s="60"/>
      <c r="F6" s="11"/>
      <c r="G6" s="7">
        <f>+H6+I6+J6+K6+L6+M6+N6+O6+P6+Q6+R6+U6</f>
        <v>439.4</v>
      </c>
      <c r="H6" s="7">
        <f t="shared" ref="H6:U6" si="0">SUM(H7:H12)</f>
        <v>0</v>
      </c>
      <c r="I6" s="7">
        <f t="shared" si="0"/>
        <v>439.4</v>
      </c>
      <c r="J6" s="7">
        <f t="shared" si="0"/>
        <v>0</v>
      </c>
      <c r="K6" s="7">
        <f t="shared" si="0"/>
        <v>0</v>
      </c>
      <c r="L6" s="7">
        <f t="shared" si="0"/>
        <v>0</v>
      </c>
      <c r="M6" s="7">
        <f t="shared" si="0"/>
        <v>0</v>
      </c>
      <c r="N6" s="7">
        <f t="shared" si="0"/>
        <v>0</v>
      </c>
      <c r="O6" s="7">
        <f t="shared" si="0"/>
        <v>0</v>
      </c>
      <c r="P6" s="7">
        <f t="shared" si="0"/>
        <v>0</v>
      </c>
      <c r="Q6" s="7">
        <f t="shared" si="0"/>
        <v>0</v>
      </c>
      <c r="R6" s="7">
        <f t="shared" si="0"/>
        <v>0</v>
      </c>
      <c r="S6" s="7">
        <f t="shared" si="0"/>
        <v>0</v>
      </c>
      <c r="T6" s="7">
        <f t="shared" si="0"/>
        <v>0</v>
      </c>
      <c r="U6" s="7">
        <f t="shared" si="0"/>
        <v>0</v>
      </c>
    </row>
    <row r="7" spans="1:21" ht="210" x14ac:dyDescent="0.35">
      <c r="A7" s="8">
        <v>1</v>
      </c>
      <c r="B7" s="8" t="s">
        <v>98</v>
      </c>
      <c r="C7" s="13" t="s">
        <v>99</v>
      </c>
      <c r="D7" s="14" t="s">
        <v>100</v>
      </c>
      <c r="E7" s="1"/>
      <c r="F7" s="1"/>
      <c r="G7" s="7">
        <f>+H7+I7+J7+K7+L7+M7+N7+O7+P7+Q7+R7+U7</f>
        <v>0</v>
      </c>
      <c r="H7" s="7">
        <f t="shared" ref="H7:H12" si="1">SUM(H8:H13)</f>
        <v>0</v>
      </c>
      <c r="I7" s="2"/>
      <c r="J7" s="2"/>
      <c r="K7" s="2"/>
      <c r="L7" s="2"/>
      <c r="M7" s="2"/>
      <c r="N7" s="2"/>
      <c r="O7" s="2"/>
      <c r="P7" s="2"/>
      <c r="Q7" s="2"/>
      <c r="R7" s="2"/>
      <c r="S7" s="2"/>
      <c r="T7" s="2"/>
      <c r="U7" s="2"/>
    </row>
    <row r="8" spans="1:21" ht="90" x14ac:dyDescent="0.35">
      <c r="A8" s="8">
        <v>2</v>
      </c>
      <c r="B8" s="8" t="s">
        <v>103</v>
      </c>
      <c r="C8" s="13" t="s">
        <v>101</v>
      </c>
      <c r="D8" s="13"/>
      <c r="E8" s="1"/>
      <c r="F8" s="1"/>
      <c r="G8" s="7">
        <f t="shared" ref="G8:G12" si="2">+H8+I8+J8+K8+L8+M8+N8+O8+P8+Q8+R8+U8</f>
        <v>400</v>
      </c>
      <c r="H8" s="7">
        <f t="shared" si="1"/>
        <v>0</v>
      </c>
      <c r="I8" s="2">
        <v>400</v>
      </c>
      <c r="J8" s="2"/>
      <c r="K8" s="2"/>
      <c r="L8" s="2"/>
      <c r="M8" s="2"/>
      <c r="N8" s="2"/>
      <c r="O8" s="2"/>
      <c r="P8" s="2"/>
      <c r="Q8" s="2"/>
      <c r="R8" s="2"/>
      <c r="S8" s="2"/>
      <c r="T8" s="2"/>
      <c r="U8" s="2"/>
    </row>
    <row r="9" spans="1:21" ht="193.5" customHeight="1" x14ac:dyDescent="0.35">
      <c r="A9" s="8">
        <v>3</v>
      </c>
      <c r="B9" s="8" t="s">
        <v>102</v>
      </c>
      <c r="C9" s="13" t="s">
        <v>104</v>
      </c>
      <c r="D9" s="14"/>
      <c r="E9" s="1"/>
      <c r="F9" s="1"/>
      <c r="G9" s="7">
        <f t="shared" si="2"/>
        <v>10</v>
      </c>
      <c r="H9" s="7">
        <f t="shared" si="1"/>
        <v>0</v>
      </c>
      <c r="I9" s="2">
        <v>10</v>
      </c>
      <c r="J9" s="2"/>
      <c r="K9" s="2"/>
      <c r="L9" s="2"/>
      <c r="M9" s="2"/>
      <c r="N9" s="2"/>
      <c r="O9" s="2"/>
      <c r="P9" s="2"/>
      <c r="Q9" s="2"/>
      <c r="R9" s="2"/>
      <c r="S9" s="2"/>
      <c r="T9" s="2"/>
      <c r="U9" s="2"/>
    </row>
    <row r="10" spans="1:21" ht="195" x14ac:dyDescent="0.35">
      <c r="A10" s="8">
        <v>4</v>
      </c>
      <c r="B10" s="8" t="s">
        <v>102</v>
      </c>
      <c r="C10" s="13" t="s">
        <v>105</v>
      </c>
      <c r="D10" s="13"/>
      <c r="E10" s="1"/>
      <c r="F10" s="1"/>
      <c r="G10" s="7">
        <f t="shared" si="2"/>
        <v>29.4</v>
      </c>
      <c r="H10" s="7">
        <f t="shared" si="1"/>
        <v>0</v>
      </c>
      <c r="I10" s="2">
        <v>29.4</v>
      </c>
      <c r="J10" s="2"/>
      <c r="K10" s="2"/>
      <c r="L10" s="2"/>
      <c r="M10" s="2"/>
      <c r="N10" s="2"/>
      <c r="O10" s="2"/>
      <c r="P10" s="2"/>
      <c r="Q10" s="2"/>
      <c r="R10" s="2"/>
      <c r="S10" s="2"/>
      <c r="T10" s="2"/>
      <c r="U10" s="2"/>
    </row>
    <row r="11" spans="1:21" x14ac:dyDescent="0.35">
      <c r="A11" s="8">
        <v>5</v>
      </c>
      <c r="B11" s="8"/>
      <c r="C11" s="13"/>
      <c r="D11" s="13"/>
      <c r="E11" s="1"/>
      <c r="F11" s="1"/>
      <c r="G11" s="7">
        <f t="shared" si="2"/>
        <v>0</v>
      </c>
      <c r="H11" s="7">
        <f t="shared" si="1"/>
        <v>0</v>
      </c>
      <c r="I11" s="2"/>
      <c r="J11" s="2"/>
      <c r="K11" s="2"/>
      <c r="L11" s="2"/>
      <c r="M11" s="2"/>
      <c r="N11" s="2"/>
      <c r="O11" s="2"/>
      <c r="P11" s="2"/>
      <c r="Q11" s="2"/>
      <c r="R11" s="2"/>
      <c r="S11" s="2"/>
      <c r="T11" s="2"/>
      <c r="U11" s="2"/>
    </row>
    <row r="12" spans="1:21" x14ac:dyDescent="0.35">
      <c r="A12" s="8">
        <v>6</v>
      </c>
      <c r="B12" s="8"/>
      <c r="C12" s="13"/>
      <c r="D12" s="13"/>
      <c r="E12" s="1"/>
      <c r="F12" s="1"/>
      <c r="G12" s="7">
        <f t="shared" si="2"/>
        <v>0</v>
      </c>
      <c r="H12" s="7">
        <f t="shared" si="1"/>
        <v>0</v>
      </c>
      <c r="I12" s="2"/>
      <c r="J12" s="2"/>
      <c r="K12" s="2"/>
      <c r="L12" s="2"/>
      <c r="M12" s="2"/>
      <c r="N12" s="2"/>
      <c r="O12" s="2"/>
      <c r="P12" s="2"/>
      <c r="Q12" s="2"/>
      <c r="R12" s="2"/>
      <c r="S12" s="2"/>
      <c r="T12" s="2"/>
      <c r="U12" s="2"/>
    </row>
  </sheetData>
  <customSheetViews>
    <customSheetView guid="{C1847EEF-C39D-4224-A16F-6098F8B4214B}"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
      <headerFooter>
        <oddFooter>&amp;C&amp;P</oddFooter>
      </headerFooter>
    </customSheetView>
    <customSheetView guid="{56F2A8FA-AE80-4B4A-B36B-660DA2FAB6D4}"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
      <headerFooter>
        <oddFooter>&amp;C&amp;P</oddFooter>
      </headerFooter>
    </customSheetView>
    <customSheetView guid="{CC620219-8855-46C1-98AB-1298B637027D}"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3"/>
      <headerFooter>
        <oddFooter>&amp;C&amp;P</oddFooter>
      </headerFooter>
    </customSheetView>
    <customSheetView guid="{822A0D8E-F4B2-44EC-8DD2-390DFF7557E5}"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4"/>
      <headerFooter>
        <oddFooter>&amp;C&amp;P</oddFooter>
      </headerFooter>
    </customSheetView>
    <customSheetView guid="{4E02DEED-DAD2-462A-B738-EFF06ED09CB2}"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5"/>
      <headerFooter>
        <oddFooter>&amp;C&amp;P</oddFooter>
      </headerFooter>
    </customSheetView>
    <customSheetView guid="{E7121F00-DD6E-4673-8088-D85B5C6A60D0}"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6"/>
      <headerFooter>
        <oddFooter>&amp;C&amp;P</oddFooter>
      </headerFooter>
    </customSheetView>
    <customSheetView guid="{01CB58A5-26D0-46BD-B29D-821AF0761C0F}"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7"/>
      <headerFooter>
        <oddFooter>&amp;C&amp;P</oddFooter>
      </headerFooter>
    </customSheetView>
    <customSheetView guid="{71652FA0-996A-4B2A-B9BE-DFC1CA3EC2A3}"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8"/>
      <headerFooter>
        <oddFooter>&amp;C&amp;P</oddFooter>
      </headerFooter>
    </customSheetView>
    <customSheetView guid="{B2F31B1C-5640-4C4F-B3A7-102EB9A9C489}"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9"/>
      <headerFooter>
        <oddFooter>&amp;C&amp;P</oddFooter>
      </headerFooter>
    </customSheetView>
    <customSheetView guid="{B8A5CB8B-C926-4DF6-BAB8-93C09680915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0"/>
      <headerFooter>
        <oddFooter>&amp;C&amp;P</oddFooter>
      </headerFooter>
    </customSheetView>
    <customSheetView guid="{81BE598F-89AA-4EAF-829C-AEA2D94C5C42}"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1"/>
      <headerFooter>
        <oddFooter>&amp;C&amp;P</oddFooter>
      </headerFooter>
    </customSheetView>
    <customSheetView guid="{72CA480C-2B28-436E-AF0E-48BD661063A7}"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2"/>
      <headerFooter>
        <oddFooter>&amp;C&amp;P</oddFooter>
      </headerFooter>
    </customSheetView>
    <customSheetView guid="{3366229F-0FE5-4C02-B1D7-84B339C9DD36}"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3"/>
      <headerFooter>
        <oddFooter>&amp;C&amp;P</oddFooter>
      </headerFooter>
    </customSheetView>
    <customSheetView guid="{BB672B35-BB5B-4303-848A-C6E9C3F226CA}"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4"/>
      <headerFooter>
        <oddFooter>&amp;C&amp;P</oddFooter>
      </headerFooter>
    </customSheetView>
    <customSheetView guid="{89FE2AB8-B011-42F1-967A-65835B8522ED}"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5"/>
      <headerFooter>
        <oddFooter>&amp;C&amp;P</oddFooter>
      </headerFooter>
    </customSheetView>
    <customSheetView guid="{E9DEBE91-277F-4A91-AA6F-5113657D321C}"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6"/>
      <headerFooter>
        <oddFooter>&amp;C&amp;P</oddFooter>
      </headerFooter>
    </customSheetView>
    <customSheetView guid="{7D7A243A-D573-4BDF-824D-485CBCD1F4C4}"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7"/>
      <headerFooter>
        <oddFooter>&amp;C&amp;P</oddFooter>
      </headerFooter>
    </customSheetView>
    <customSheetView guid="{CEF9C287-0DD4-4131-90E8-5358E3BECBCC}"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8"/>
      <headerFooter>
        <oddFooter>&amp;C&amp;P</oddFooter>
      </headerFooter>
    </customSheetView>
    <customSheetView guid="{4C2C35ED-0976-4D82-AF34-2ED00BBEEC80}"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9"/>
      <headerFooter>
        <oddFooter>&amp;C&amp;P</oddFooter>
      </headerFooter>
    </customSheetView>
    <customSheetView guid="{E118309A-6BAF-4BD0-9EE0-8E7FF1B711D9}"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0"/>
      <headerFooter>
        <oddFooter>&amp;C&amp;P</oddFooter>
      </headerFooter>
    </customSheetView>
    <customSheetView guid="{934902FD-2F7D-41B1-AD08-F8C39638FB66}"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1"/>
      <headerFooter>
        <oddFooter>&amp;C&amp;P</oddFooter>
      </headerFooter>
    </customSheetView>
    <customSheetView guid="{C1AFCC78-61A1-4057-9C66-C1C7FC04F071}"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2"/>
      <headerFooter>
        <oddFooter>&amp;C&amp;P</oddFooter>
      </headerFooter>
    </customSheetView>
    <customSheetView guid="{2EE3DCEF-B1C0-47B7-998D-B6FED04F37B9}"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3"/>
      <headerFooter>
        <oddFooter>&amp;C&amp;P</oddFooter>
      </headerFooter>
    </customSheetView>
    <customSheetView guid="{9FA25C16-123B-40D1-930B-7077D5238CEC}"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4"/>
      <headerFooter>
        <oddFooter>&amp;C&amp;P</oddFooter>
      </headerFooter>
    </customSheetView>
    <customSheetView guid="{B7416070-D90B-4533-9CE1-FA9E319CD891}"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5"/>
      <headerFooter>
        <oddFooter>&amp;C&amp;P</oddFooter>
      </headerFooter>
    </customSheetView>
    <customSheetView guid="{7A7AF4A4-DDD2-4E9C-B83F-F381AAAF3D15}"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6"/>
      <headerFooter>
        <oddFooter>&amp;C&amp;P</oddFooter>
      </headerFooter>
    </customSheetView>
    <customSheetView guid="{D3CEDB57-BC15-4457-B43F-E26096764FC8}"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7"/>
      <headerFooter>
        <oddFooter>&amp;C&amp;P</oddFooter>
      </headerFooter>
    </customSheetView>
  </customSheetViews>
  <mergeCells count="11">
    <mergeCell ref="F4:F5"/>
    <mergeCell ref="G4:G5"/>
    <mergeCell ref="H4:U4"/>
    <mergeCell ref="B6:E6"/>
    <mergeCell ref="A1:E1"/>
    <mergeCell ref="A2:E2"/>
    <mergeCell ref="A4:A5"/>
    <mergeCell ref="B4:B5"/>
    <mergeCell ref="C4:C5"/>
    <mergeCell ref="D4:D5"/>
    <mergeCell ref="E4:E5"/>
  </mergeCells>
  <pageMargins left="0.23622047244094499" right="0.196850393700787" top="0.25" bottom="0.23" header="0.1" footer="0.12"/>
  <pageSetup paperSize="9" scale="47" fitToHeight="0" orientation="landscape" r:id="rId28"/>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workbookViewId="0">
      <selection activeCell="A2" sqref="A2:E2"/>
    </sheetView>
  </sheetViews>
  <sheetFormatPr defaultColWidth="9.109375" defaultRowHeight="15" x14ac:dyDescent="0.35"/>
  <cols>
    <col min="1" max="1" width="8.88671875" style="19" customWidth="1"/>
    <col min="2" max="2" width="31.6640625" style="20" customWidth="1"/>
    <col min="3" max="3" width="150" style="20" customWidth="1"/>
    <col min="4" max="4" width="79.88671875" style="21" customWidth="1"/>
    <col min="5" max="6" width="71.109375" style="20" customWidth="1"/>
    <col min="7" max="7" width="15" style="20" customWidth="1"/>
    <col min="8" max="8" width="13" style="20" customWidth="1"/>
    <col min="9" max="9" width="14.33203125" style="20" customWidth="1"/>
    <col min="10" max="10" width="13.109375" style="20" bestFit="1" customWidth="1"/>
    <col min="11" max="11" width="12.6640625" style="20" customWidth="1"/>
    <col min="12" max="12" width="14.6640625" style="20" customWidth="1"/>
    <col min="13" max="13" width="12.33203125" style="20" customWidth="1"/>
    <col min="14" max="14" width="15" style="20" customWidth="1"/>
    <col min="15" max="15" width="14.109375" style="20" customWidth="1"/>
    <col min="16" max="16" width="12.44140625" style="20" customWidth="1"/>
    <col min="17" max="17" width="13.44140625" style="20" customWidth="1"/>
    <col min="18" max="18" width="15.5546875" style="20" customWidth="1"/>
    <col min="19" max="19" width="13" style="20" hidden="1" customWidth="1"/>
    <col min="20" max="20" width="14.88671875" style="20" hidden="1" customWidth="1"/>
    <col min="21" max="21" width="18.44140625" style="20" customWidth="1"/>
    <col min="22" max="22" width="13.88671875" style="20" bestFit="1" customWidth="1"/>
    <col min="23" max="16384" width="9.109375" style="20"/>
  </cols>
  <sheetData>
    <row r="1" spans="1:21" s="18" customFormat="1" ht="29.25" customHeight="1" x14ac:dyDescent="0.25">
      <c r="A1" s="73" t="s">
        <v>8</v>
      </c>
      <c r="B1" s="73"/>
      <c r="C1" s="73"/>
      <c r="D1" s="73"/>
      <c r="E1" s="73"/>
      <c r="F1" s="17"/>
    </row>
    <row r="2" spans="1:21" s="18" customFormat="1" ht="51" customHeight="1" x14ac:dyDescent="0.25">
      <c r="A2" s="73" t="s">
        <v>125</v>
      </c>
      <c r="B2" s="73"/>
      <c r="C2" s="73"/>
      <c r="D2" s="73"/>
      <c r="E2" s="73"/>
      <c r="F2" s="17"/>
    </row>
    <row r="3" spans="1:21" x14ac:dyDescent="0.35">
      <c r="G3" s="22"/>
      <c r="H3" s="22"/>
      <c r="U3" s="23" t="s">
        <v>19</v>
      </c>
    </row>
    <row r="4" spans="1:21" s="19" customFormat="1" ht="13.5" customHeight="1" x14ac:dyDescent="0.35">
      <c r="A4" s="64" t="s">
        <v>6</v>
      </c>
      <c r="B4" s="64" t="s">
        <v>1</v>
      </c>
      <c r="C4" s="64" t="s">
        <v>2</v>
      </c>
      <c r="D4" s="64" t="s">
        <v>14</v>
      </c>
      <c r="E4" s="64" t="s">
        <v>15</v>
      </c>
      <c r="F4" s="64" t="s">
        <v>9</v>
      </c>
      <c r="G4" s="66" t="s">
        <v>16</v>
      </c>
      <c r="H4" s="67" t="s">
        <v>0</v>
      </c>
      <c r="I4" s="68"/>
      <c r="J4" s="68"/>
      <c r="K4" s="68"/>
      <c r="L4" s="68"/>
      <c r="M4" s="68"/>
      <c r="N4" s="68"/>
      <c r="O4" s="68"/>
      <c r="P4" s="68"/>
      <c r="Q4" s="68"/>
      <c r="R4" s="68"/>
      <c r="S4" s="68"/>
      <c r="T4" s="68"/>
      <c r="U4" s="69"/>
    </row>
    <row r="5" spans="1:21" s="19" customFormat="1" ht="90" x14ac:dyDescent="0.35">
      <c r="A5" s="65"/>
      <c r="B5" s="65"/>
      <c r="C5" s="65"/>
      <c r="D5" s="65"/>
      <c r="E5" s="65"/>
      <c r="F5" s="65"/>
      <c r="G5" s="66"/>
      <c r="H5" s="24" t="s">
        <v>21</v>
      </c>
      <c r="I5" s="24" t="s">
        <v>17</v>
      </c>
      <c r="J5" s="24" t="s">
        <v>18</v>
      </c>
      <c r="K5" s="24" t="s">
        <v>22</v>
      </c>
      <c r="L5" s="24" t="s">
        <v>20</v>
      </c>
      <c r="M5" s="24" t="s">
        <v>23</v>
      </c>
      <c r="N5" s="24" t="s">
        <v>24</v>
      </c>
      <c r="O5" s="24" t="s">
        <v>25</v>
      </c>
      <c r="P5" s="24" t="s">
        <v>26</v>
      </c>
      <c r="Q5" s="24" t="s">
        <v>5</v>
      </c>
      <c r="R5" s="24" t="s">
        <v>27</v>
      </c>
      <c r="S5" s="24" t="s">
        <v>3</v>
      </c>
      <c r="T5" s="24" t="s">
        <v>4</v>
      </c>
      <c r="U5" s="24" t="s">
        <v>28</v>
      </c>
    </row>
    <row r="6" spans="1:21" s="19" customFormat="1" x14ac:dyDescent="0.35">
      <c r="B6" s="70" t="s">
        <v>7</v>
      </c>
      <c r="C6" s="71"/>
      <c r="D6" s="71"/>
      <c r="E6" s="72"/>
      <c r="F6" s="25"/>
      <c r="G6" s="26">
        <f>+H6+I6+J6+K6+L6+M6+N6+O6+P6+Q6+R6+U6</f>
        <v>0</v>
      </c>
      <c r="H6" s="26">
        <f t="shared" ref="H6:U6" si="0">SUM(H7:H20)</f>
        <v>0</v>
      </c>
      <c r="I6" s="26">
        <f t="shared" si="0"/>
        <v>0</v>
      </c>
      <c r="J6" s="26">
        <f t="shared" si="0"/>
        <v>0</v>
      </c>
      <c r="K6" s="26">
        <f t="shared" si="0"/>
        <v>0</v>
      </c>
      <c r="L6" s="26">
        <f t="shared" si="0"/>
        <v>0</v>
      </c>
      <c r="M6" s="26">
        <f t="shared" si="0"/>
        <v>0</v>
      </c>
      <c r="N6" s="26">
        <f t="shared" si="0"/>
        <v>0</v>
      </c>
      <c r="O6" s="26">
        <f t="shared" si="0"/>
        <v>0</v>
      </c>
      <c r="P6" s="26">
        <f t="shared" si="0"/>
        <v>0</v>
      </c>
      <c r="Q6" s="26">
        <f t="shared" si="0"/>
        <v>0</v>
      </c>
      <c r="R6" s="26">
        <f t="shared" si="0"/>
        <v>0</v>
      </c>
      <c r="S6" s="26">
        <f t="shared" si="0"/>
        <v>0</v>
      </c>
      <c r="T6" s="26">
        <f t="shared" si="0"/>
        <v>0</v>
      </c>
      <c r="U6" s="26">
        <f t="shared" si="0"/>
        <v>0</v>
      </c>
    </row>
    <row r="7" spans="1:21" ht="45" x14ac:dyDescent="0.35">
      <c r="A7" s="24">
        <v>1</v>
      </c>
      <c r="B7" s="24" t="s">
        <v>126</v>
      </c>
      <c r="C7" s="27" t="s">
        <v>127</v>
      </c>
      <c r="D7" s="28"/>
      <c r="E7" s="29"/>
      <c r="F7" s="29"/>
      <c r="G7" s="26"/>
      <c r="H7" s="26"/>
      <c r="I7" s="2"/>
      <c r="J7" s="2"/>
      <c r="K7" s="2"/>
      <c r="L7" s="2"/>
      <c r="M7" s="2"/>
      <c r="N7" s="2"/>
      <c r="O7" s="2"/>
      <c r="P7" s="2"/>
      <c r="Q7" s="2"/>
      <c r="R7" s="2"/>
      <c r="S7" s="2"/>
      <c r="T7" s="2"/>
      <c r="U7" s="2"/>
    </row>
    <row r="8" spans="1:21" ht="330" x14ac:dyDescent="0.35">
      <c r="A8" s="24">
        <f>+A7+1</f>
        <v>2</v>
      </c>
      <c r="B8" s="24" t="s">
        <v>128</v>
      </c>
      <c r="C8" s="27" t="s">
        <v>129</v>
      </c>
      <c r="D8" s="27"/>
      <c r="E8" s="29"/>
      <c r="F8" s="29"/>
      <c r="G8" s="26"/>
      <c r="H8" s="26"/>
      <c r="I8" s="2"/>
      <c r="J8" s="2"/>
      <c r="K8" s="2"/>
      <c r="L8" s="2"/>
      <c r="M8" s="2"/>
      <c r="N8" s="2"/>
      <c r="O8" s="2"/>
      <c r="P8" s="2"/>
      <c r="Q8" s="2"/>
      <c r="R8" s="2"/>
      <c r="S8" s="2"/>
      <c r="T8" s="2"/>
      <c r="U8" s="2"/>
    </row>
    <row r="9" spans="1:21" ht="409.6" x14ac:dyDescent="0.35">
      <c r="A9" s="24">
        <f t="shared" ref="A9:A20" si="1">+A8+1</f>
        <v>3</v>
      </c>
      <c r="B9" s="24" t="s">
        <v>128</v>
      </c>
      <c r="C9" s="27" t="s">
        <v>130</v>
      </c>
      <c r="D9" s="28"/>
      <c r="E9" s="29"/>
      <c r="F9" s="29"/>
      <c r="G9" s="26"/>
      <c r="H9" s="26"/>
      <c r="I9" s="2"/>
      <c r="J9" s="2"/>
      <c r="K9" s="2"/>
      <c r="L9" s="2"/>
      <c r="M9" s="2"/>
      <c r="N9" s="2"/>
      <c r="O9" s="2"/>
      <c r="P9" s="2"/>
      <c r="Q9" s="2"/>
      <c r="R9" s="2"/>
      <c r="S9" s="2"/>
      <c r="T9" s="2"/>
      <c r="U9" s="2"/>
    </row>
    <row r="10" spans="1:21" ht="150" x14ac:dyDescent="0.35">
      <c r="A10" s="24">
        <f t="shared" si="1"/>
        <v>4</v>
      </c>
      <c r="B10" s="24" t="s">
        <v>128</v>
      </c>
      <c r="C10" s="27" t="s">
        <v>131</v>
      </c>
      <c r="D10" s="27"/>
      <c r="E10" s="29"/>
      <c r="F10" s="29"/>
      <c r="G10" s="26"/>
      <c r="H10" s="26"/>
      <c r="I10" s="2"/>
      <c r="J10" s="2"/>
      <c r="K10" s="2"/>
      <c r="L10" s="2"/>
      <c r="M10" s="2"/>
      <c r="N10" s="2"/>
      <c r="O10" s="2"/>
      <c r="P10" s="2"/>
      <c r="Q10" s="2"/>
      <c r="R10" s="2"/>
      <c r="S10" s="2"/>
      <c r="T10" s="2"/>
      <c r="U10" s="2"/>
    </row>
    <row r="11" spans="1:21" ht="360" x14ac:dyDescent="0.35">
      <c r="A11" s="24">
        <f t="shared" si="1"/>
        <v>5</v>
      </c>
      <c r="B11" s="24" t="s">
        <v>128</v>
      </c>
      <c r="C11" s="27" t="s">
        <v>132</v>
      </c>
      <c r="D11" s="27"/>
      <c r="E11" s="29"/>
      <c r="F11" s="29"/>
      <c r="G11" s="26"/>
      <c r="H11" s="26"/>
      <c r="I11" s="2"/>
      <c r="J11" s="2"/>
      <c r="K11" s="2"/>
      <c r="L11" s="2"/>
      <c r="M11" s="2"/>
      <c r="N11" s="2"/>
      <c r="O11" s="2"/>
      <c r="P11" s="2"/>
      <c r="Q11" s="2"/>
      <c r="R11" s="2"/>
      <c r="S11" s="2"/>
      <c r="T11" s="2"/>
      <c r="U11" s="2"/>
    </row>
    <row r="12" spans="1:21" ht="345" x14ac:dyDescent="0.35">
      <c r="A12" s="24">
        <f t="shared" si="1"/>
        <v>6</v>
      </c>
      <c r="B12" s="24" t="s">
        <v>128</v>
      </c>
      <c r="C12" s="27" t="s">
        <v>133</v>
      </c>
      <c r="D12" s="27"/>
      <c r="E12" s="29"/>
      <c r="F12" s="29"/>
      <c r="G12" s="26"/>
      <c r="H12" s="26"/>
      <c r="I12" s="2"/>
      <c r="J12" s="2"/>
      <c r="K12" s="2"/>
      <c r="L12" s="2"/>
      <c r="M12" s="2"/>
      <c r="N12" s="2"/>
      <c r="O12" s="2"/>
      <c r="P12" s="2"/>
      <c r="Q12" s="2"/>
      <c r="R12" s="2"/>
      <c r="S12" s="2"/>
      <c r="T12" s="2"/>
      <c r="U12" s="2"/>
    </row>
    <row r="13" spans="1:21" ht="210" x14ac:dyDescent="0.35">
      <c r="A13" s="24">
        <f t="shared" si="1"/>
        <v>7</v>
      </c>
      <c r="B13" s="24" t="s">
        <v>128</v>
      </c>
      <c r="C13" s="27" t="s">
        <v>134</v>
      </c>
      <c r="D13" s="27"/>
      <c r="E13" s="29"/>
      <c r="F13" s="29"/>
      <c r="G13" s="26"/>
      <c r="H13" s="26"/>
      <c r="I13" s="2"/>
      <c r="J13" s="2"/>
      <c r="K13" s="2"/>
      <c r="L13" s="2"/>
      <c r="M13" s="2"/>
      <c r="N13" s="2"/>
      <c r="O13" s="2"/>
      <c r="P13" s="2"/>
      <c r="Q13" s="2"/>
      <c r="R13" s="2"/>
      <c r="S13" s="2"/>
      <c r="T13" s="2"/>
      <c r="U13" s="2"/>
    </row>
    <row r="14" spans="1:21" ht="180" x14ac:dyDescent="0.35">
      <c r="A14" s="24">
        <f t="shared" si="1"/>
        <v>8</v>
      </c>
      <c r="B14" s="24" t="s">
        <v>128</v>
      </c>
      <c r="C14" s="27" t="s">
        <v>135</v>
      </c>
      <c r="D14" s="27"/>
      <c r="E14" s="29"/>
      <c r="F14" s="29"/>
      <c r="G14" s="26"/>
      <c r="H14" s="26"/>
      <c r="I14" s="2"/>
      <c r="J14" s="2"/>
      <c r="K14" s="2"/>
      <c r="L14" s="2"/>
      <c r="M14" s="2"/>
      <c r="N14" s="2"/>
      <c r="O14" s="2"/>
      <c r="P14" s="2"/>
      <c r="Q14" s="2"/>
      <c r="R14" s="2"/>
      <c r="S14" s="2"/>
      <c r="T14" s="2"/>
      <c r="U14" s="2"/>
    </row>
    <row r="15" spans="1:21" ht="120" x14ac:dyDescent="0.35">
      <c r="A15" s="24">
        <f t="shared" si="1"/>
        <v>9</v>
      </c>
      <c r="B15" s="24" t="s">
        <v>128</v>
      </c>
      <c r="C15" s="27" t="s">
        <v>136</v>
      </c>
      <c r="D15" s="27"/>
      <c r="E15" s="29"/>
      <c r="F15" s="29"/>
      <c r="G15" s="26"/>
      <c r="H15" s="26"/>
      <c r="I15" s="2"/>
      <c r="J15" s="2"/>
      <c r="K15" s="2"/>
      <c r="L15" s="2"/>
      <c r="M15" s="2"/>
      <c r="N15" s="2"/>
      <c r="O15" s="2"/>
      <c r="P15" s="2"/>
      <c r="Q15" s="2"/>
      <c r="R15" s="2"/>
      <c r="S15" s="2"/>
      <c r="T15" s="2"/>
      <c r="U15" s="2"/>
    </row>
    <row r="16" spans="1:21" ht="135" x14ac:dyDescent="0.35">
      <c r="A16" s="24">
        <f t="shared" si="1"/>
        <v>10</v>
      </c>
      <c r="B16" s="24" t="s">
        <v>128</v>
      </c>
      <c r="C16" s="27" t="s">
        <v>137</v>
      </c>
      <c r="D16" s="27"/>
      <c r="E16" s="29"/>
      <c r="F16" s="29"/>
      <c r="G16" s="26"/>
      <c r="H16" s="26"/>
      <c r="I16" s="2"/>
      <c r="J16" s="2"/>
      <c r="K16" s="2"/>
      <c r="L16" s="2"/>
      <c r="M16" s="2"/>
      <c r="N16" s="2"/>
      <c r="O16" s="2"/>
      <c r="P16" s="2"/>
      <c r="Q16" s="2"/>
      <c r="R16" s="2"/>
      <c r="S16" s="2"/>
      <c r="T16" s="2"/>
      <c r="U16" s="2"/>
    </row>
    <row r="17" spans="1:21" ht="180" x14ac:dyDescent="0.35">
      <c r="A17" s="24">
        <f t="shared" si="1"/>
        <v>11</v>
      </c>
      <c r="B17" s="24" t="s">
        <v>128</v>
      </c>
      <c r="C17" s="27" t="s">
        <v>138</v>
      </c>
      <c r="D17" s="27"/>
      <c r="E17" s="29"/>
      <c r="F17" s="29"/>
      <c r="G17" s="26"/>
      <c r="H17" s="26"/>
      <c r="I17" s="2"/>
      <c r="J17" s="2"/>
      <c r="K17" s="2"/>
      <c r="L17" s="2"/>
      <c r="M17" s="2"/>
      <c r="N17" s="2"/>
      <c r="O17" s="2"/>
      <c r="P17" s="2"/>
      <c r="Q17" s="2"/>
      <c r="R17" s="2"/>
      <c r="S17" s="2"/>
      <c r="T17" s="2"/>
      <c r="U17" s="2"/>
    </row>
    <row r="18" spans="1:21" ht="75" x14ac:dyDescent="0.35">
      <c r="A18" s="24">
        <f t="shared" si="1"/>
        <v>12</v>
      </c>
      <c r="B18" s="24" t="s">
        <v>128</v>
      </c>
      <c r="C18" s="27" t="s">
        <v>139</v>
      </c>
      <c r="D18" s="27"/>
      <c r="E18" s="29"/>
      <c r="F18" s="29"/>
      <c r="G18" s="26"/>
      <c r="H18" s="26"/>
      <c r="I18" s="2"/>
      <c r="J18" s="2"/>
      <c r="K18" s="2"/>
      <c r="L18" s="2"/>
      <c r="M18" s="2"/>
      <c r="N18" s="2"/>
      <c r="O18" s="2"/>
      <c r="P18" s="2"/>
      <c r="Q18" s="2"/>
      <c r="R18" s="2"/>
      <c r="S18" s="2"/>
      <c r="T18" s="2"/>
      <c r="U18" s="2"/>
    </row>
    <row r="19" spans="1:21" ht="60" x14ac:dyDescent="0.35">
      <c r="A19" s="24">
        <f t="shared" si="1"/>
        <v>13</v>
      </c>
      <c r="B19" s="24" t="s">
        <v>128</v>
      </c>
      <c r="C19" s="27" t="s">
        <v>140</v>
      </c>
      <c r="D19" s="27"/>
      <c r="E19" s="29"/>
      <c r="F19" s="29"/>
      <c r="G19" s="26"/>
      <c r="H19" s="26"/>
      <c r="I19" s="2"/>
      <c r="J19" s="2"/>
      <c r="K19" s="2"/>
      <c r="L19" s="2"/>
      <c r="M19" s="2"/>
      <c r="N19" s="2"/>
      <c r="O19" s="2"/>
      <c r="P19" s="2"/>
      <c r="Q19" s="2"/>
      <c r="R19" s="2"/>
      <c r="S19" s="2"/>
      <c r="T19" s="2"/>
      <c r="U19" s="2"/>
    </row>
    <row r="20" spans="1:21" ht="300" x14ac:dyDescent="0.35">
      <c r="A20" s="24">
        <f t="shared" si="1"/>
        <v>14</v>
      </c>
      <c r="B20" s="24" t="s">
        <v>141</v>
      </c>
      <c r="C20" s="27" t="s">
        <v>142</v>
      </c>
      <c r="D20" s="27"/>
      <c r="E20" s="27" t="s">
        <v>143</v>
      </c>
      <c r="F20" s="29"/>
      <c r="G20" s="26">
        <f t="shared" ref="G20" si="2">+H20+I20+J20+K20+L20+M20+N20+O20+P20+Q20+R20+U20</f>
        <v>0</v>
      </c>
      <c r="H20" s="26">
        <f>SUM(H21:H25)</f>
        <v>0</v>
      </c>
      <c r="I20" s="2"/>
      <c r="J20" s="2"/>
      <c r="K20" s="2"/>
      <c r="L20" s="2"/>
      <c r="M20" s="2"/>
      <c r="N20" s="2"/>
      <c r="O20" s="2"/>
      <c r="P20" s="2"/>
      <c r="Q20" s="2"/>
      <c r="R20" s="2"/>
      <c r="S20" s="2"/>
      <c r="T20" s="2"/>
      <c r="U20" s="2"/>
    </row>
  </sheetData>
  <customSheetViews>
    <customSheetView guid="{C1847EEF-C39D-4224-A16F-6098F8B4214B}" hiddenColumns="1" state="hidden">
      <selection activeCell="A2" sqref="A2:E2"/>
      <pageMargins left="0.7" right="0.7" top="0.75" bottom="0.75" header="0.3" footer="0.3"/>
      <pageSetup orientation="portrait" verticalDpi="0" r:id="rId1"/>
    </customSheetView>
    <customSheetView guid="{56F2A8FA-AE80-4B4A-B36B-660DA2FAB6D4}" hiddenColumns="1" state="hidden">
      <selection activeCell="A2" sqref="A2:E2"/>
      <pageMargins left="0.7" right="0.7" top="0.75" bottom="0.75" header="0.3" footer="0.3"/>
      <pageSetup orientation="portrait" verticalDpi="0" r:id="rId2"/>
    </customSheetView>
    <customSheetView guid="{CC620219-8855-46C1-98AB-1298B637027D}" hiddenColumns="1" state="hidden">
      <selection activeCell="A2" sqref="A2:E2"/>
      <pageMargins left="0.7" right="0.7" top="0.75" bottom="0.75" header="0.3" footer="0.3"/>
      <pageSetup orientation="portrait" verticalDpi="0" r:id="rId3"/>
    </customSheetView>
    <customSheetView guid="{822A0D8E-F4B2-44EC-8DD2-390DFF7557E5}" hiddenColumns="1" state="hidden">
      <selection activeCell="A2" sqref="A2:E2"/>
      <pageMargins left="0.7" right="0.7" top="0.75" bottom="0.75" header="0.3" footer="0.3"/>
      <pageSetup orientation="portrait" verticalDpi="0" r:id="rId4"/>
    </customSheetView>
    <customSheetView guid="{4E02DEED-DAD2-462A-B738-EFF06ED09CB2}" hiddenColumns="1" state="hidden">
      <selection activeCell="A2" sqref="A2:E2"/>
      <pageMargins left="0.7" right="0.7" top="0.75" bottom="0.75" header="0.3" footer="0.3"/>
      <pageSetup orientation="portrait" verticalDpi="0" r:id="rId5"/>
    </customSheetView>
    <customSheetView guid="{E7121F00-DD6E-4673-8088-D85B5C6A60D0}" hiddenColumns="1" state="hidden">
      <selection activeCell="A2" sqref="A2:E2"/>
      <pageMargins left="0.7" right="0.7" top="0.75" bottom="0.75" header="0.3" footer="0.3"/>
      <pageSetup orientation="portrait" verticalDpi="0" r:id="rId6"/>
    </customSheetView>
    <customSheetView guid="{01CB58A5-26D0-46BD-B29D-821AF0761C0F}" hiddenColumns="1" state="hidden">
      <selection activeCell="A2" sqref="A2:E2"/>
      <pageMargins left="0.7" right="0.7" top="0.75" bottom="0.75" header="0.3" footer="0.3"/>
      <pageSetup orientation="portrait" verticalDpi="0" r:id="rId7"/>
    </customSheetView>
    <customSheetView guid="{71652FA0-996A-4B2A-B9BE-DFC1CA3EC2A3}" hiddenColumns="1" state="hidden">
      <selection activeCell="A2" sqref="A2:E2"/>
      <pageMargins left="0.7" right="0.7" top="0.75" bottom="0.75" header="0.3" footer="0.3"/>
      <pageSetup orientation="portrait" verticalDpi="0" r:id="rId8"/>
    </customSheetView>
    <customSheetView guid="{B2F31B1C-5640-4C4F-B3A7-102EB9A9C489}" hiddenColumns="1" state="hidden">
      <selection activeCell="A2" sqref="A2:E2"/>
      <pageMargins left="0.7" right="0.7" top="0.75" bottom="0.75" header="0.3" footer="0.3"/>
      <pageSetup orientation="portrait" verticalDpi="0" r:id="rId9"/>
    </customSheetView>
    <customSheetView guid="{B8A5CB8B-C926-4DF6-BAB8-93C096809151}" hiddenColumns="1" state="hidden">
      <selection activeCell="A2" sqref="A2:E2"/>
      <pageMargins left="0.7" right="0.7" top="0.75" bottom="0.75" header="0.3" footer="0.3"/>
      <pageSetup orientation="portrait" verticalDpi="0" r:id="rId10"/>
    </customSheetView>
    <customSheetView guid="{81BE598F-89AA-4EAF-829C-AEA2D94C5C42}" hiddenColumns="1" state="hidden">
      <selection activeCell="A2" sqref="A2:E2"/>
      <pageMargins left="0.7" right="0.7" top="0.75" bottom="0.75" header="0.3" footer="0.3"/>
      <pageSetup orientation="portrait" verticalDpi="0" r:id="rId11"/>
    </customSheetView>
    <customSheetView guid="{72CA480C-2B28-436E-AF0E-48BD661063A7}" hiddenColumns="1" state="hidden">
      <selection activeCell="A2" sqref="A2:E2"/>
      <pageMargins left="0.7" right="0.7" top="0.75" bottom="0.75" header="0.3" footer="0.3"/>
      <pageSetup orientation="portrait" verticalDpi="0" r:id="rId12"/>
    </customSheetView>
    <customSheetView guid="{3366229F-0FE5-4C02-B1D7-84B339C9DD36}" hiddenColumns="1" state="hidden">
      <selection activeCell="A2" sqref="A2:E2"/>
      <pageMargins left="0.7" right="0.7" top="0.75" bottom="0.75" header="0.3" footer="0.3"/>
      <pageSetup orientation="portrait" verticalDpi="0" r:id="rId13"/>
    </customSheetView>
    <customSheetView guid="{BB672B35-BB5B-4303-848A-C6E9C3F226CA}" hiddenColumns="1" state="hidden">
      <selection activeCell="A2" sqref="A2:E2"/>
      <pageMargins left="0.7" right="0.7" top="0.75" bottom="0.75" header="0.3" footer="0.3"/>
      <pageSetup orientation="portrait" verticalDpi="0" r:id="rId14"/>
    </customSheetView>
    <customSheetView guid="{89FE2AB8-B011-42F1-967A-65835B8522ED}" hiddenColumns="1" state="hidden">
      <selection activeCell="A2" sqref="A2:E2"/>
      <pageMargins left="0.7" right="0.7" top="0.75" bottom="0.75" header="0.3" footer="0.3"/>
      <pageSetup orientation="portrait" verticalDpi="0" r:id="rId15"/>
    </customSheetView>
    <customSheetView guid="{E9DEBE91-277F-4A91-AA6F-5113657D321C}" hiddenColumns="1" state="hidden">
      <selection activeCell="A2" sqref="A2:E2"/>
      <pageMargins left="0.7" right="0.7" top="0.75" bottom="0.75" header="0.3" footer="0.3"/>
      <pageSetup orientation="portrait" verticalDpi="0" r:id="rId16"/>
    </customSheetView>
    <customSheetView guid="{7D7A243A-D573-4BDF-824D-485CBCD1F4C4}" hiddenColumns="1" state="hidden">
      <selection activeCell="A2" sqref="A2:E2"/>
      <pageMargins left="0.7" right="0.7" top="0.75" bottom="0.75" header="0.3" footer="0.3"/>
      <pageSetup orientation="portrait" verticalDpi="0" r:id="rId17"/>
    </customSheetView>
    <customSheetView guid="{CEF9C287-0DD4-4131-90E8-5358E3BECBCC}" hiddenColumns="1" state="hidden">
      <selection activeCell="A2" sqref="A2:E2"/>
      <pageMargins left="0.7" right="0.7" top="0.75" bottom="0.75" header="0.3" footer="0.3"/>
      <pageSetup orientation="portrait" verticalDpi="0" r:id="rId18"/>
    </customSheetView>
    <customSheetView guid="{4C2C35ED-0976-4D82-AF34-2ED00BBEEC80}" hiddenColumns="1" state="hidden">
      <selection activeCell="A2" sqref="A2:E2"/>
      <pageMargins left="0.7" right="0.7" top="0.75" bottom="0.75" header="0.3" footer="0.3"/>
      <pageSetup orientation="portrait" verticalDpi="0" r:id="rId19"/>
    </customSheetView>
    <customSheetView guid="{E118309A-6BAF-4BD0-9EE0-8E7FF1B711D9}" hiddenColumns="1" state="hidden">
      <selection activeCell="A2" sqref="A2:E2"/>
      <pageMargins left="0.7" right="0.7" top="0.75" bottom="0.75" header="0.3" footer="0.3"/>
      <pageSetup orientation="portrait" verticalDpi="0" r:id="rId20"/>
    </customSheetView>
    <customSheetView guid="{934902FD-2F7D-41B1-AD08-F8C39638FB66}" hiddenColumns="1" state="hidden">
      <selection activeCell="A2" sqref="A2:E2"/>
      <pageMargins left="0.7" right="0.7" top="0.75" bottom="0.75" header="0.3" footer="0.3"/>
      <pageSetup orientation="portrait" verticalDpi="0" r:id="rId21"/>
    </customSheetView>
    <customSheetView guid="{C1AFCC78-61A1-4057-9C66-C1C7FC04F071}" hiddenColumns="1" state="hidden">
      <selection activeCell="A2" sqref="A2:E2"/>
      <pageMargins left="0.7" right="0.7" top="0.75" bottom="0.75" header="0.3" footer="0.3"/>
      <pageSetup orientation="portrait" verticalDpi="0" r:id="rId22"/>
    </customSheetView>
    <customSheetView guid="{2EE3DCEF-B1C0-47B7-998D-B6FED04F37B9}" hiddenColumns="1" state="hidden">
      <selection activeCell="A2" sqref="A2:E2"/>
      <pageMargins left="0.7" right="0.7" top="0.75" bottom="0.75" header="0.3" footer="0.3"/>
      <pageSetup orientation="portrait" verticalDpi="0" r:id="rId23"/>
    </customSheetView>
    <customSheetView guid="{9FA25C16-123B-40D1-930B-7077D5238CEC}" hiddenColumns="1" state="hidden">
      <selection activeCell="A2" sqref="A2:E2"/>
      <pageMargins left="0.7" right="0.7" top="0.75" bottom="0.75" header="0.3" footer="0.3"/>
      <pageSetup orientation="portrait" verticalDpi="0" r:id="rId24"/>
    </customSheetView>
    <customSheetView guid="{B7416070-D90B-4533-9CE1-FA9E319CD891}" hiddenColumns="1" state="hidden">
      <selection activeCell="A2" sqref="A2:E2"/>
      <pageMargins left="0.7" right="0.7" top="0.75" bottom="0.75" header="0.3" footer="0.3"/>
      <pageSetup orientation="portrait" verticalDpi="0" r:id="rId25"/>
    </customSheetView>
    <customSheetView guid="{7A7AF4A4-DDD2-4E9C-B83F-F381AAAF3D15}" hiddenColumns="1" state="hidden">
      <selection activeCell="A2" sqref="A2:E2"/>
      <pageMargins left="0.7" right="0.7" top="0.75" bottom="0.75" header="0.3" footer="0.3"/>
      <pageSetup orientation="portrait" verticalDpi="0" r:id="rId26"/>
    </customSheetView>
    <customSheetView guid="{D3CEDB57-BC15-4457-B43F-E26096764FC8}" hiddenColumns="1" state="hidden">
      <selection activeCell="A2" sqref="A2:E2"/>
      <pageMargins left="0.7" right="0.7" top="0.75" bottom="0.75" header="0.3" footer="0.3"/>
      <pageSetup orientation="portrait" verticalDpi="0" r:id="rId27"/>
    </customSheetView>
  </customSheetViews>
  <mergeCells count="11">
    <mergeCell ref="F4:F5"/>
    <mergeCell ref="G4:G5"/>
    <mergeCell ref="H4:U4"/>
    <mergeCell ref="B6:E6"/>
    <mergeCell ref="A1:E1"/>
    <mergeCell ref="A2:E2"/>
    <mergeCell ref="A4:A5"/>
    <mergeCell ref="B4:B5"/>
    <mergeCell ref="C4:C5"/>
    <mergeCell ref="D4:D5"/>
    <mergeCell ref="E4:E5"/>
  </mergeCells>
  <pageMargins left="0.7" right="0.7" top="0.75" bottom="0.75" header="0.3" footer="0.3"/>
  <pageSetup orientation="portrait" verticalDpi="0"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Ամփոփ</vt:lpstr>
      <vt:lpstr>Ամփոփաթերթ_1</vt:lpstr>
      <vt:lpstr>Ամփոփաթերթ_2</vt:lpstr>
      <vt:lpstr>հանրայինքննարկում</vt:lpstr>
      <vt:lpstr>Ամփոփաթերթ_1!Заголовки_для_печати</vt:lpstr>
      <vt:lpstr>Ամփոփաթերթ_2!Заголовки_для_печати</vt:lpstr>
      <vt:lpstr>Ամփոփաթերթ_1!Область_печати</vt:lpstr>
      <vt:lpstr>Ամփոփաթերթ_2!Область_печати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alala</dc:creator>
  <cp:keywords>https:/mul2.gov.am/tasks/1073424/oneclick?token=5468b45755185aac2a8e816a6abaef38</cp:keywords>
  <cp:lastModifiedBy>Naira Sukhudyan</cp:lastModifiedBy>
  <cp:lastPrinted>2024-12-02T05:44:07Z</cp:lastPrinted>
  <dcterms:created xsi:type="dcterms:W3CDTF">2013-11-08T12:05:24Z</dcterms:created>
  <dcterms:modified xsi:type="dcterms:W3CDTF">2024-12-02T05:45:20Z</dcterms:modified>
</cp:coreProperties>
</file>